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ollers Office\payroll\Calendar\"/>
    </mc:Choice>
  </mc:AlternateContent>
  <bookViews>
    <workbookView xWindow="0" yWindow="0" windowWidth="28800" windowHeight="12300"/>
  </bookViews>
  <sheets>
    <sheet name="Pay Calendar FY2020" sheetId="1" r:id="rId1"/>
  </sheets>
  <definedNames>
    <definedName name="_xlnm.Print_Area" localSheetId="0">'Pay Calendar FY2020'!$A$1:$F$81</definedName>
  </definedNames>
  <calcPr calcId="162913"/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49" i="1" l="1"/>
  <c r="A50" i="1" s="1"/>
  <c r="A51" i="1" s="1"/>
  <c r="A52" i="1" s="1"/>
  <c r="A53" i="1" s="1"/>
  <c r="A54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B8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<sst xmlns="http://schemas.openxmlformats.org/spreadsheetml/2006/main" count="156" uniqueCount="156">
  <si>
    <t>Payroll Calendar</t>
  </si>
  <si>
    <t>Classified and Unclassified Staff- Biweekly</t>
  </si>
  <si>
    <t>Pay Pd Begins</t>
  </si>
  <si>
    <t>Check #</t>
  </si>
  <si>
    <t>Pay Pd Ends</t>
  </si>
  <si>
    <t>Timekeeper Deadline</t>
  </si>
  <si>
    <t xml:space="preserve">Paycheck Date </t>
  </si>
  <si>
    <t>Full-Time Faculty/ Lecturers</t>
  </si>
  <si>
    <t>Student Workers</t>
  </si>
  <si>
    <t>Supervisor  Approval</t>
  </si>
  <si>
    <t>9:00 a.m. on 1/25/16</t>
  </si>
  <si>
    <t>9:00 a.m. on 2/23/16</t>
  </si>
  <si>
    <t>9:00 a.m. on 3/23/16</t>
  </si>
  <si>
    <t>Until 2:00 p.m. on 1/25/16</t>
  </si>
  <si>
    <t>Until 2:00 p.m. on 2/23/16</t>
  </si>
  <si>
    <t>Until 2:00 p.m. on 3/23/15</t>
  </si>
  <si>
    <t>9:00 a.m. on 4/20/16</t>
  </si>
  <si>
    <t>Until 2:00 p.m. on 4/20/16</t>
  </si>
  <si>
    <t>9:00 a.m. on 5/18/16</t>
  </si>
  <si>
    <t>Until 2:00 p.m. on 5/18/16</t>
  </si>
  <si>
    <t>9:00 a.m. on 6/27/16</t>
  </si>
  <si>
    <t>Until 2:00 p.m. on 6/27/16</t>
  </si>
  <si>
    <t>Time Admin runs every half hour.</t>
  </si>
  <si>
    <t>BOLD - Indicates that processing is outside of the normal schedule.</t>
  </si>
  <si>
    <t>Until 12:00 p.m. on 7/24/18</t>
  </si>
  <si>
    <t>9:00 on 8/22/18</t>
  </si>
  <si>
    <t>Unitl 12:00 p.m. on 8/22/18</t>
  </si>
  <si>
    <t>9:00 a.m. on 9/20/18</t>
  </si>
  <si>
    <t>9:00 a.m. on 10/25/2018</t>
  </si>
  <si>
    <t>Until 12:00 p.m. on 10/25/18</t>
  </si>
  <si>
    <t>9:00 a.m. on 7/24/18</t>
  </si>
  <si>
    <t>Until 12:00 p.m. on 9/20/18</t>
  </si>
  <si>
    <t>9:00 a.m. on 11/20/18</t>
  </si>
  <si>
    <t>Until 12:00 p.m. on 11/20/18</t>
  </si>
  <si>
    <t>9:00 a.m. on 12/10/2018</t>
  </si>
  <si>
    <t>Until 12:00 p.m. on 12/10/18</t>
  </si>
  <si>
    <t>9:00 a.m. on Monday, 1/7/19</t>
  </si>
  <si>
    <t>By 2:00 p.m.on Monday, 1/7/19</t>
  </si>
  <si>
    <t>**8:00 a.m. on Tuesday, 1/22/19</t>
  </si>
  <si>
    <t>By 10:00 a.m. on Tuesday, 1/22/19</t>
  </si>
  <si>
    <t>By 9:00 a.m. on Monday,  2/4/19</t>
  </si>
  <si>
    <t>By 2:00 p.m. on Monday, 2/4/19</t>
  </si>
  <si>
    <t>By 9:00 a.m. on Monday, 2/18/19</t>
  </si>
  <si>
    <t>By 2:00 p.m. on Monday, 2/18/19</t>
  </si>
  <si>
    <t>**10:00 a.m. on Saturday, 12/22/18**</t>
  </si>
  <si>
    <t>**By 11:00 a.m. on Saturday, 12/22/18**</t>
  </si>
  <si>
    <t>By 10:00 a.m. on Monday, 3/4/19</t>
  </si>
  <si>
    <t>By 8:00 a.m. on Monday, 3/4/19</t>
  </si>
  <si>
    <t>By 9:00 a.m. on Monday, 3/18/19</t>
  </si>
  <si>
    <t>By 2:00 p.m. on Monday, 3/18/18</t>
  </si>
  <si>
    <t>By 9:00 a.m.on Monday, 3/25/19</t>
  </si>
  <si>
    <t>By 2:00 p.m. on Monday, 3/25/18</t>
  </si>
  <si>
    <t>By 9:00 a.m.on Monday, 4/15/19</t>
  </si>
  <si>
    <t>By 2:00 p.m. on Monday, 4/15/19</t>
  </si>
  <si>
    <t>By 9:00 a.m. on Monday, 4/29/19</t>
  </si>
  <si>
    <t>By 2:00 p.m. on Monday, 4/29/19</t>
  </si>
  <si>
    <t>By 9:00 a.m. on Monday, 5/13/19</t>
  </si>
  <si>
    <t>By 2:00 p.m.on Monday, 5/13/19</t>
  </si>
  <si>
    <t>By 8:00 a.m. on Tuesday, 5/28/19</t>
  </si>
  <si>
    <t>By 10:00 a.m. on Tuesday, 5/28/19</t>
  </si>
  <si>
    <t>By 9:00 a.m. on Monday, 6/10/19</t>
  </si>
  <si>
    <t>By 2:00 p.m. on Monday, 6/10/19</t>
  </si>
  <si>
    <t>By 9:00 a.m. on Monday, 6/24/19</t>
  </si>
  <si>
    <t>By 2:00 p.m on Monday, 6/24/19</t>
  </si>
  <si>
    <t>9:00 a.m. on 1/28/19</t>
  </si>
  <si>
    <t>Until 12:00 p.m. on 1/28/19</t>
  </si>
  <si>
    <t>9:00 a.m. 2/25/19</t>
  </si>
  <si>
    <t>Until 12:00 p.m. on 2/25/19</t>
  </si>
  <si>
    <t>9:00 a.m. on 3/21/19</t>
  </si>
  <si>
    <t>Until 12:00 p.m. on 3/21/19</t>
  </si>
  <si>
    <t>9:00 a.m. on 4/24/19</t>
  </si>
  <si>
    <t>Until 12:00 p.m. on 4/24/19</t>
  </si>
  <si>
    <t>9:00 a.m. on 5/22/19</t>
  </si>
  <si>
    <t>Until 12:00 p.m. on 5/22/19</t>
  </si>
  <si>
    <t>Until 12:00 p.m. on 6/19/19</t>
  </si>
  <si>
    <t>Fiscal Year 2020</t>
  </si>
  <si>
    <t>9:00 a.m. on 6/19/2019</t>
  </si>
  <si>
    <t>9:00 a.m. on 10/24/19</t>
  </si>
  <si>
    <t>9:00 a.m. on 11/20/19</t>
  </si>
  <si>
    <t>9:00 a.m. on 12/16/19</t>
  </si>
  <si>
    <t>9:00 a.m. on 11/11/19</t>
  </si>
  <si>
    <t>2:00 p.m. on 11/11/19</t>
  </si>
  <si>
    <t>9:00 a.m. on 12/09/19</t>
  </si>
  <si>
    <t>9:00 a.m. on 09/30/19</t>
  </si>
  <si>
    <t>9:00 a.m. on 01/06/20</t>
  </si>
  <si>
    <t>9:00 a.m. on 02/03/20</t>
  </si>
  <si>
    <t>9:00 a.m. on 02/17/20</t>
  </si>
  <si>
    <t>9:00 a.m. on 03/02/20</t>
  </si>
  <si>
    <t>9:00 a.m. on 03/16/20</t>
  </si>
  <si>
    <t>9:00 a.m. on 03/30/20</t>
  </si>
  <si>
    <t>9:00 a.m. on 04/27/20</t>
  </si>
  <si>
    <t>9:00 a.m. on 05/11/20</t>
  </si>
  <si>
    <t>9:00 a.m. on 06/08/20</t>
  </si>
  <si>
    <t>9:00 a.m. on 06/22/20</t>
  </si>
  <si>
    <t>9:00 a.m. on 07/06/20</t>
  </si>
  <si>
    <t>12:00 p.m. on 07/29/19</t>
  </si>
  <si>
    <t>9:00 a.m. on 08/26/19</t>
  </si>
  <si>
    <t>9:00 a.m. on 09/24/19</t>
  </si>
  <si>
    <t>9:00 a.m. on 01/27/20</t>
  </si>
  <si>
    <t>9:00 a.m. on 02/20/20</t>
  </si>
  <si>
    <t>9:00 a.m. on 03/25/20</t>
  </si>
  <si>
    <t>9:00 a.m. on 04/22/20</t>
  </si>
  <si>
    <t>9:00 a.m. on 05/18/20</t>
  </si>
  <si>
    <t>9:00 a.m. on 06/18/20</t>
  </si>
  <si>
    <t>2:00 p.m. on 12/09/19</t>
  </si>
  <si>
    <t>2:00 p.m on 01/06/20</t>
  </si>
  <si>
    <t>2:00 p.m. on 02/03/20</t>
  </si>
  <si>
    <t>2:00 p.m. on 02/17/20</t>
  </si>
  <si>
    <t>2:00 p.m. on 03/02/20</t>
  </si>
  <si>
    <t xml:space="preserve"> 2:00 p.m. on 03/16/20</t>
  </si>
  <si>
    <t xml:space="preserve"> 2:00 p.m. on 03/30/20</t>
  </si>
  <si>
    <t xml:space="preserve"> 2:00 p.m. on 04/27/20</t>
  </si>
  <si>
    <t xml:space="preserve"> 2:00 p.m. on 05/11/20</t>
  </si>
  <si>
    <t>2:00 p.m. on 06/08/20</t>
  </si>
  <si>
    <t xml:space="preserve"> 2:00 p.m. on 06/22/20</t>
  </si>
  <si>
    <t xml:space="preserve"> 2:00 p.m. on 07/06/20</t>
  </si>
  <si>
    <t>12:00 p.m. on 08/26/19</t>
  </si>
  <si>
    <t>12:00 p.m. on 09/25/19</t>
  </si>
  <si>
    <t>12:00 p.m. on 01/27/20</t>
  </si>
  <si>
    <t>12:00 p.m. on 02/20/20</t>
  </si>
  <si>
    <t>12:00 p.m. on 03/25/20</t>
  </si>
  <si>
    <t>12:00 p.m. on 04/22/20</t>
  </si>
  <si>
    <t>9:00 a.m. on 07/08/19</t>
  </si>
  <si>
    <t>2:00 p.m. on 07/08/19</t>
  </si>
  <si>
    <t>2:00 p.m. on 07/22/19</t>
  </si>
  <si>
    <t>2:00 p.m. on 08/05/19</t>
  </si>
  <si>
    <t xml:space="preserve"> 2:00 p.m. on 09/16/19</t>
  </si>
  <si>
    <t>2:00 p.m. on 09/30/19</t>
  </si>
  <si>
    <t xml:space="preserve"> 9:00 a.m. on 08/05/19</t>
  </si>
  <si>
    <t xml:space="preserve"> 9:00 a.m. on 07/22/19</t>
  </si>
  <si>
    <t>9:00 a.m. on 10/28/19</t>
  </si>
  <si>
    <t>9:00 a.m. on 10/14/19</t>
  </si>
  <si>
    <t>9:00 a.m. on 09/16/19</t>
  </si>
  <si>
    <t>9:00 a.m. on 08/19/19</t>
  </si>
  <si>
    <t>11:00 a.m on Tuesday, 09/03/19</t>
  </si>
  <si>
    <t>10:00 a.m. on Sunday, 11/24/19</t>
  </si>
  <si>
    <t>9:00 a.m. on Tuesday, 09/03/19</t>
  </si>
  <si>
    <t>9:00 a.m. on Sunday, 11/24/19</t>
  </si>
  <si>
    <t>9:00 a.m. on Saturday, 12/21/19</t>
  </si>
  <si>
    <t>11:00 a.m. on Tuesday, 01/21/20</t>
  </si>
  <si>
    <t>9:00 a.m. on Tuesday, 04/14/20</t>
  </si>
  <si>
    <t>9:00 a.m. on Tuesday, 01/21/20</t>
  </si>
  <si>
    <t>9:00 a.m. on Tuesday, 05/26/20</t>
  </si>
  <si>
    <t>11:00 a.m. on Tuesday, 05/26/20</t>
  </si>
  <si>
    <t>2:00 p.m. on 08/19/19</t>
  </si>
  <si>
    <t>2:00 p.m. on 10/14/19</t>
  </si>
  <si>
    <t>2:00 p.m. on 10/28/19</t>
  </si>
  <si>
    <t>12:00 p.m. on 12/16/19</t>
  </si>
  <si>
    <t>12:00 p.m. on 05/18/20</t>
  </si>
  <si>
    <t>12:00 p.m. on 11/20/19</t>
  </si>
  <si>
    <t>12:00 p.m. on 10/24/19</t>
  </si>
  <si>
    <t>9:00 a.m. on 07/25/19</t>
  </si>
  <si>
    <t>12:00 p.m. on 06/18/20</t>
  </si>
  <si>
    <t>Non-Teaching Graduate Assistants</t>
  </si>
  <si>
    <t>10:00 a.m. on Saturday, 12/21/19</t>
  </si>
  <si>
    <t>11:00 a.m. on Tuesday, 04/14/20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</si>
</sst>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9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 wrapText="1"/>
    </xf>
    <xf numFmtId="14" fontId="9" fillId="0" borderId="9" xfId="0" applyNumberFormat="1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4" fontId="8" fillId="0" borderId="9" xfId="0" applyNumberFormat="1" applyFont="1" applyFill="1" applyBorder="1" applyAlignment="1">
      <alignment horizontal="center" wrapText="1"/>
    </xf>
    <xf numFmtId="14" fontId="8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4" fontId="9" fillId="0" borderId="9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7" fillId="0" borderId="9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4" fontId="7" fillId="0" borderId="9" xfId="0" applyNumberFormat="1" applyFont="1" applyFill="1" applyBorder="1" applyAlignment="1">
      <alignment horizontal="center" wrapText="1"/>
    </xf>
    <xf numFmtId="14" fontId="7" fillId="0" borderId="9" xfId="0" applyNumberFormat="1" applyFont="1" applyBorder="1" applyAlignment="1">
      <alignment horizontal="center" wrapText="1"/>
    </xf>
    <xf numFmtId="0" fontId="7" fillId="0" borderId="0" xfId="0" applyFont="1" applyFill="1" applyBorder="1"/>
    <xf numFmtId="164" fontId="8" fillId="0" borderId="9" xfId="0" applyNumberFormat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4" fontId="8" fillId="0" borderId="9" xfId="1" applyNumberFormat="1" applyFont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9" xfId="0" applyFont="1" applyFill="1" applyBorder="1" applyAlignment="1">
      <alignment horizontal="center" wrapText="1"/>
    </xf>
    <xf numFmtId="164" fontId="13" fillId="0" borderId="9" xfId="0" applyNumberFormat="1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4" fontId="13" fillId="0" borderId="9" xfId="0" applyNumberFormat="1" applyFont="1" applyFill="1" applyBorder="1" applyAlignment="1">
      <alignment horizontal="center" wrapText="1"/>
    </xf>
    <xf numFmtId="164" fontId="13" fillId="0" borderId="9" xfId="0" applyNumberFormat="1" applyFont="1" applyBorder="1" applyAlignment="1">
      <alignment horizontal="center" wrapText="1"/>
    </xf>
    <xf numFmtId="0" fontId="12" fillId="0" borderId="0" xfId="0" applyFont="1" applyFill="1" applyBorder="1"/>
    <xf numFmtId="0" fontId="12" fillId="0" borderId="9" xfId="0" applyFont="1" applyFill="1" applyBorder="1" applyAlignment="1">
      <alignment horizontal="center" wrapText="1"/>
    </xf>
    <xf numFmtId="164" fontId="12" fillId="0" borderId="9" xfId="0" applyNumberFormat="1" applyFont="1" applyFill="1" applyBorder="1" applyAlignment="1">
      <alignment horizontal="center" wrapText="1"/>
    </xf>
    <xf numFmtId="14" fontId="12" fillId="0" borderId="9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14" fontId="13" fillId="0" borderId="9" xfId="0" applyNumberFormat="1" applyFont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9" fillId="0" borderId="11" xfId="0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14" fontId="9" fillId="0" borderId="11" xfId="0" applyNumberFormat="1" applyFont="1" applyBorder="1" applyAlignment="1">
      <alignment horizontal="center" wrapText="1"/>
    </xf>
    <xf numFmtId="0" fontId="9" fillId="0" borderId="7" xfId="0" applyFont="1" applyFill="1" applyBorder="1"/>
    <xf numFmtId="0" fontId="4" fillId="0" borderId="7" xfId="0" applyFont="1" applyFill="1" applyBorder="1"/>
    <xf numFmtId="0" fontId="12" fillId="3" borderId="1" xfId="1" applyFont="1" applyFill="1" applyBorder="1" applyAlignment="1">
      <alignment horizontal="center"/>
    </xf>
    <xf numFmtId="0" fontId="13" fillId="3" borderId="2" xfId="1" applyFont="1" applyFill="1" applyBorder="1" applyAlignment="1"/>
    <xf numFmtId="0" fontId="13" fillId="3" borderId="3" xfId="1" applyFont="1" applyFill="1" applyBorder="1" applyAlignment="1"/>
    <xf numFmtId="0" fontId="12" fillId="3" borderId="4" xfId="1" applyFont="1" applyFill="1" applyBorder="1" applyAlignment="1">
      <alignment horizontal="center"/>
    </xf>
    <xf numFmtId="0" fontId="13" fillId="3" borderId="0" xfId="1" applyFont="1" applyFill="1" applyBorder="1" applyAlignment="1"/>
    <xf numFmtId="0" fontId="13" fillId="3" borderId="5" xfId="1" applyFont="1" applyFill="1" applyBorder="1" applyAlignment="1"/>
    <xf numFmtId="0" fontId="12" fillId="3" borderId="6" xfId="1" applyFont="1" applyFill="1" applyBorder="1" applyAlignment="1">
      <alignment horizontal="center"/>
    </xf>
    <xf numFmtId="0" fontId="13" fillId="3" borderId="7" xfId="1" applyFont="1" applyFill="1" applyBorder="1" applyAlignment="1"/>
    <xf numFmtId="0" fontId="13" fillId="3" borderId="8" xfId="1" applyFont="1" applyFill="1" applyBorder="1" applyAlignment="1"/>
    <xf numFmtId="0" fontId="0" fillId="5" borderId="0" xfId="0" applyFill="1" applyBorder="1"/>
    <xf numFmtId="0" fontId="12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zoomScaleNormal="100" workbookViewId="0">
      <pane ySplit="3" topLeftCell="A4" activePane="bottomLeft" state="frozen"/>
      <selection pane="bottomLeft" activeCell="D26" sqref="D26"/>
    </sheetView>
  </sheetViews>
  <sheetFormatPr defaultColWidth="9.140625" defaultRowHeight="15" x14ac:dyDescent="0.25"/>
  <cols>
    <col min="1" max="1" width="10.28515625" style="4" customWidth="1"/>
    <col min="2" max="2" width="12.140625" style="3" customWidth="1"/>
    <col min="3" max="3" width="11.7109375" style="3" customWidth="1"/>
    <col min="4" max="4" width="35.5703125" style="3" customWidth="1"/>
    <col min="5" max="5" width="37.85546875" style="3" customWidth="1"/>
    <col min="6" max="6" width="13.7109375" style="3" customWidth="1"/>
    <col min="7" max="7" width="12" style="1" bestFit="1" customWidth="1"/>
    <col min="8" max="26" width="9.140625" style="1"/>
    <col min="27" max="27" width="9.7109375" style="1" bestFit="1" customWidth="1"/>
    <col min="28" max="29" width="16.28515625" style="1" bestFit="1" customWidth="1"/>
    <col min="30" max="30" width="37.5703125" style="1" customWidth="1"/>
    <col min="31" max="31" width="42" style="1" customWidth="1"/>
    <col min="32" max="32" width="17.85546875" style="1" bestFit="1" customWidth="1"/>
    <col min="33" max="33" width="9.140625" style="1"/>
    <col min="34" max="34" width="13.85546875" style="1" bestFit="1" customWidth="1"/>
    <col min="35" max="35" width="26.28515625" style="1" bestFit="1" customWidth="1"/>
    <col min="36" max="282" width="9.140625" style="1"/>
    <col min="283" max="283" width="9.7109375" style="1" bestFit="1" customWidth="1"/>
    <col min="284" max="285" width="16.28515625" style="1" bestFit="1" customWidth="1"/>
    <col min="286" max="286" width="37.5703125" style="1" customWidth="1"/>
    <col min="287" max="287" width="42" style="1" customWidth="1"/>
    <col min="288" max="288" width="17.85546875" style="1" bestFit="1" customWidth="1"/>
    <col min="289" max="289" width="9.140625" style="1"/>
    <col min="290" max="290" width="13.85546875" style="1" bestFit="1" customWidth="1"/>
    <col min="291" max="291" width="26.28515625" style="1" bestFit="1" customWidth="1"/>
    <col min="292" max="538" width="9.140625" style="1"/>
    <col min="539" max="539" width="9.7109375" style="1" bestFit="1" customWidth="1"/>
    <col min="540" max="541" width="16.28515625" style="1" bestFit="1" customWidth="1"/>
    <col min="542" max="542" width="37.5703125" style="1" customWidth="1"/>
    <col min="543" max="543" width="42" style="1" customWidth="1"/>
    <col min="544" max="544" width="17.85546875" style="1" bestFit="1" customWidth="1"/>
    <col min="545" max="545" width="9.140625" style="1"/>
    <col min="546" max="546" width="13.85546875" style="1" bestFit="1" customWidth="1"/>
    <col min="547" max="547" width="26.28515625" style="1" bestFit="1" customWidth="1"/>
    <col min="548" max="794" width="9.140625" style="1"/>
    <col min="795" max="795" width="9.7109375" style="1" bestFit="1" customWidth="1"/>
    <col min="796" max="797" width="16.28515625" style="1" bestFit="1" customWidth="1"/>
    <col min="798" max="798" width="37.5703125" style="1" customWidth="1"/>
    <col min="799" max="799" width="42" style="1" customWidth="1"/>
    <col min="800" max="800" width="17.85546875" style="1" bestFit="1" customWidth="1"/>
    <col min="801" max="801" width="9.140625" style="1"/>
    <col min="802" max="802" width="13.85546875" style="1" bestFit="1" customWidth="1"/>
    <col min="803" max="803" width="26.28515625" style="1" bestFit="1" customWidth="1"/>
    <col min="804" max="1050" width="9.140625" style="1"/>
    <col min="1051" max="1051" width="9.7109375" style="1" bestFit="1" customWidth="1"/>
    <col min="1052" max="1053" width="16.28515625" style="1" bestFit="1" customWidth="1"/>
    <col min="1054" max="1054" width="37.5703125" style="1" customWidth="1"/>
    <col min="1055" max="1055" width="42" style="1" customWidth="1"/>
    <col min="1056" max="1056" width="17.85546875" style="1" bestFit="1" customWidth="1"/>
    <col min="1057" max="1057" width="9.140625" style="1"/>
    <col min="1058" max="1058" width="13.85546875" style="1" bestFit="1" customWidth="1"/>
    <col min="1059" max="1059" width="26.28515625" style="1" bestFit="1" customWidth="1"/>
    <col min="1060" max="1306" width="9.140625" style="1"/>
    <col min="1307" max="1307" width="9.7109375" style="1" bestFit="1" customWidth="1"/>
    <col min="1308" max="1309" width="16.28515625" style="1" bestFit="1" customWidth="1"/>
    <col min="1310" max="1310" width="37.5703125" style="1" customWidth="1"/>
    <col min="1311" max="1311" width="42" style="1" customWidth="1"/>
    <col min="1312" max="1312" width="17.85546875" style="1" bestFit="1" customWidth="1"/>
    <col min="1313" max="1313" width="9.140625" style="1"/>
    <col min="1314" max="1314" width="13.85546875" style="1" bestFit="1" customWidth="1"/>
    <col min="1315" max="1315" width="26.28515625" style="1" bestFit="1" customWidth="1"/>
    <col min="1316" max="1562" width="9.140625" style="1"/>
    <col min="1563" max="1563" width="9.7109375" style="1" bestFit="1" customWidth="1"/>
    <col min="1564" max="1565" width="16.28515625" style="1" bestFit="1" customWidth="1"/>
    <col min="1566" max="1566" width="37.5703125" style="1" customWidth="1"/>
    <col min="1567" max="1567" width="42" style="1" customWidth="1"/>
    <col min="1568" max="1568" width="17.85546875" style="1" bestFit="1" customWidth="1"/>
    <col min="1569" max="1569" width="9.140625" style="1"/>
    <col min="1570" max="1570" width="13.85546875" style="1" bestFit="1" customWidth="1"/>
    <col min="1571" max="1571" width="26.28515625" style="1" bestFit="1" customWidth="1"/>
    <col min="1572" max="1818" width="9.140625" style="1"/>
    <col min="1819" max="1819" width="9.7109375" style="1" bestFit="1" customWidth="1"/>
    <col min="1820" max="1821" width="16.28515625" style="1" bestFit="1" customWidth="1"/>
    <col min="1822" max="1822" width="37.5703125" style="1" customWidth="1"/>
    <col min="1823" max="1823" width="42" style="1" customWidth="1"/>
    <col min="1824" max="1824" width="17.85546875" style="1" bestFit="1" customWidth="1"/>
    <col min="1825" max="1825" width="9.140625" style="1"/>
    <col min="1826" max="1826" width="13.85546875" style="1" bestFit="1" customWidth="1"/>
    <col min="1827" max="1827" width="26.28515625" style="1" bestFit="1" customWidth="1"/>
    <col min="1828" max="2074" width="9.140625" style="1"/>
    <col min="2075" max="2075" width="9.7109375" style="1" bestFit="1" customWidth="1"/>
    <col min="2076" max="2077" width="16.28515625" style="1" bestFit="1" customWidth="1"/>
    <col min="2078" max="2078" width="37.5703125" style="1" customWidth="1"/>
    <col min="2079" max="2079" width="42" style="1" customWidth="1"/>
    <col min="2080" max="2080" width="17.85546875" style="1" bestFit="1" customWidth="1"/>
    <col min="2081" max="2081" width="9.140625" style="1"/>
    <col min="2082" max="2082" width="13.85546875" style="1" bestFit="1" customWidth="1"/>
    <col min="2083" max="2083" width="26.28515625" style="1" bestFit="1" customWidth="1"/>
    <col min="2084" max="2330" width="9.140625" style="1"/>
    <col min="2331" max="2331" width="9.7109375" style="1" bestFit="1" customWidth="1"/>
    <col min="2332" max="2333" width="16.28515625" style="1" bestFit="1" customWidth="1"/>
    <col min="2334" max="2334" width="37.5703125" style="1" customWidth="1"/>
    <col min="2335" max="2335" width="42" style="1" customWidth="1"/>
    <col min="2336" max="2336" width="17.85546875" style="1" bestFit="1" customWidth="1"/>
    <col min="2337" max="2337" width="9.140625" style="1"/>
    <col min="2338" max="2338" width="13.85546875" style="1" bestFit="1" customWidth="1"/>
    <col min="2339" max="2339" width="26.28515625" style="1" bestFit="1" customWidth="1"/>
    <col min="2340" max="2586" width="9.140625" style="1"/>
    <col min="2587" max="2587" width="9.7109375" style="1" bestFit="1" customWidth="1"/>
    <col min="2588" max="2589" width="16.28515625" style="1" bestFit="1" customWidth="1"/>
    <col min="2590" max="2590" width="37.5703125" style="1" customWidth="1"/>
    <col min="2591" max="2591" width="42" style="1" customWidth="1"/>
    <col min="2592" max="2592" width="17.85546875" style="1" bestFit="1" customWidth="1"/>
    <col min="2593" max="2593" width="9.140625" style="1"/>
    <col min="2594" max="2594" width="13.85546875" style="1" bestFit="1" customWidth="1"/>
    <col min="2595" max="2595" width="26.28515625" style="1" bestFit="1" customWidth="1"/>
    <col min="2596" max="2842" width="9.140625" style="1"/>
    <col min="2843" max="2843" width="9.7109375" style="1" bestFit="1" customWidth="1"/>
    <col min="2844" max="2845" width="16.28515625" style="1" bestFit="1" customWidth="1"/>
    <col min="2846" max="2846" width="37.5703125" style="1" customWidth="1"/>
    <col min="2847" max="2847" width="42" style="1" customWidth="1"/>
    <col min="2848" max="2848" width="17.85546875" style="1" bestFit="1" customWidth="1"/>
    <col min="2849" max="2849" width="9.140625" style="1"/>
    <col min="2850" max="2850" width="13.85546875" style="1" bestFit="1" customWidth="1"/>
    <col min="2851" max="2851" width="26.28515625" style="1" bestFit="1" customWidth="1"/>
    <col min="2852" max="3098" width="9.140625" style="1"/>
    <col min="3099" max="3099" width="9.7109375" style="1" bestFit="1" customWidth="1"/>
    <col min="3100" max="3101" width="16.28515625" style="1" bestFit="1" customWidth="1"/>
    <col min="3102" max="3102" width="37.5703125" style="1" customWidth="1"/>
    <col min="3103" max="3103" width="42" style="1" customWidth="1"/>
    <col min="3104" max="3104" width="17.85546875" style="1" bestFit="1" customWidth="1"/>
    <col min="3105" max="3105" width="9.140625" style="1"/>
    <col min="3106" max="3106" width="13.85546875" style="1" bestFit="1" customWidth="1"/>
    <col min="3107" max="3107" width="26.28515625" style="1" bestFit="1" customWidth="1"/>
    <col min="3108" max="3354" width="9.140625" style="1"/>
    <col min="3355" max="3355" width="9.7109375" style="1" bestFit="1" customWidth="1"/>
    <col min="3356" max="3357" width="16.28515625" style="1" bestFit="1" customWidth="1"/>
    <col min="3358" max="3358" width="37.5703125" style="1" customWidth="1"/>
    <col min="3359" max="3359" width="42" style="1" customWidth="1"/>
    <col min="3360" max="3360" width="17.85546875" style="1" bestFit="1" customWidth="1"/>
    <col min="3361" max="3361" width="9.140625" style="1"/>
    <col min="3362" max="3362" width="13.85546875" style="1" bestFit="1" customWidth="1"/>
    <col min="3363" max="3363" width="26.28515625" style="1" bestFit="1" customWidth="1"/>
    <col min="3364" max="3610" width="9.140625" style="1"/>
    <col min="3611" max="3611" width="9.7109375" style="1" bestFit="1" customWidth="1"/>
    <col min="3612" max="3613" width="16.28515625" style="1" bestFit="1" customWidth="1"/>
    <col min="3614" max="3614" width="37.5703125" style="1" customWidth="1"/>
    <col min="3615" max="3615" width="42" style="1" customWidth="1"/>
    <col min="3616" max="3616" width="17.85546875" style="1" bestFit="1" customWidth="1"/>
    <col min="3617" max="3617" width="9.140625" style="1"/>
    <col min="3618" max="3618" width="13.85546875" style="1" bestFit="1" customWidth="1"/>
    <col min="3619" max="3619" width="26.28515625" style="1" bestFit="1" customWidth="1"/>
    <col min="3620" max="3866" width="9.140625" style="1"/>
    <col min="3867" max="3867" width="9.7109375" style="1" bestFit="1" customWidth="1"/>
    <col min="3868" max="3869" width="16.28515625" style="1" bestFit="1" customWidth="1"/>
    <col min="3870" max="3870" width="37.5703125" style="1" customWidth="1"/>
    <col min="3871" max="3871" width="42" style="1" customWidth="1"/>
    <col min="3872" max="3872" width="17.85546875" style="1" bestFit="1" customWidth="1"/>
    <col min="3873" max="3873" width="9.140625" style="1"/>
    <col min="3874" max="3874" width="13.85546875" style="1" bestFit="1" customWidth="1"/>
    <col min="3875" max="3875" width="26.28515625" style="1" bestFit="1" customWidth="1"/>
    <col min="3876" max="4122" width="9.140625" style="1"/>
    <col min="4123" max="4123" width="9.7109375" style="1" bestFit="1" customWidth="1"/>
    <col min="4124" max="4125" width="16.28515625" style="1" bestFit="1" customWidth="1"/>
    <col min="4126" max="4126" width="37.5703125" style="1" customWidth="1"/>
    <col min="4127" max="4127" width="42" style="1" customWidth="1"/>
    <col min="4128" max="4128" width="17.85546875" style="1" bestFit="1" customWidth="1"/>
    <col min="4129" max="4129" width="9.140625" style="1"/>
    <col min="4130" max="4130" width="13.85546875" style="1" bestFit="1" customWidth="1"/>
    <col min="4131" max="4131" width="26.28515625" style="1" bestFit="1" customWidth="1"/>
    <col min="4132" max="4378" width="9.140625" style="1"/>
    <col min="4379" max="4379" width="9.7109375" style="1" bestFit="1" customWidth="1"/>
    <col min="4380" max="4381" width="16.28515625" style="1" bestFit="1" customWidth="1"/>
    <col min="4382" max="4382" width="37.5703125" style="1" customWidth="1"/>
    <col min="4383" max="4383" width="42" style="1" customWidth="1"/>
    <col min="4384" max="4384" width="17.85546875" style="1" bestFit="1" customWidth="1"/>
    <col min="4385" max="4385" width="9.140625" style="1"/>
    <col min="4386" max="4386" width="13.85546875" style="1" bestFit="1" customWidth="1"/>
    <col min="4387" max="4387" width="26.28515625" style="1" bestFit="1" customWidth="1"/>
    <col min="4388" max="4634" width="9.140625" style="1"/>
    <col min="4635" max="4635" width="9.7109375" style="1" bestFit="1" customWidth="1"/>
    <col min="4636" max="4637" width="16.28515625" style="1" bestFit="1" customWidth="1"/>
    <col min="4638" max="4638" width="37.5703125" style="1" customWidth="1"/>
    <col min="4639" max="4639" width="42" style="1" customWidth="1"/>
    <col min="4640" max="4640" width="17.85546875" style="1" bestFit="1" customWidth="1"/>
    <col min="4641" max="4641" width="9.140625" style="1"/>
    <col min="4642" max="4642" width="13.85546875" style="1" bestFit="1" customWidth="1"/>
    <col min="4643" max="4643" width="26.28515625" style="1" bestFit="1" customWidth="1"/>
    <col min="4644" max="4890" width="9.140625" style="1"/>
    <col min="4891" max="4891" width="9.7109375" style="1" bestFit="1" customWidth="1"/>
    <col min="4892" max="4893" width="16.28515625" style="1" bestFit="1" customWidth="1"/>
    <col min="4894" max="4894" width="37.5703125" style="1" customWidth="1"/>
    <col min="4895" max="4895" width="42" style="1" customWidth="1"/>
    <col min="4896" max="4896" width="17.85546875" style="1" bestFit="1" customWidth="1"/>
    <col min="4897" max="4897" width="9.140625" style="1"/>
    <col min="4898" max="4898" width="13.85546875" style="1" bestFit="1" customWidth="1"/>
    <col min="4899" max="4899" width="26.28515625" style="1" bestFit="1" customWidth="1"/>
    <col min="4900" max="5146" width="9.140625" style="1"/>
    <col min="5147" max="5147" width="9.7109375" style="1" bestFit="1" customWidth="1"/>
    <col min="5148" max="5149" width="16.28515625" style="1" bestFit="1" customWidth="1"/>
    <col min="5150" max="5150" width="37.5703125" style="1" customWidth="1"/>
    <col min="5151" max="5151" width="42" style="1" customWidth="1"/>
    <col min="5152" max="5152" width="17.85546875" style="1" bestFit="1" customWidth="1"/>
    <col min="5153" max="5153" width="9.140625" style="1"/>
    <col min="5154" max="5154" width="13.85546875" style="1" bestFit="1" customWidth="1"/>
    <col min="5155" max="5155" width="26.28515625" style="1" bestFit="1" customWidth="1"/>
    <col min="5156" max="5402" width="9.140625" style="1"/>
    <col min="5403" max="5403" width="9.7109375" style="1" bestFit="1" customWidth="1"/>
    <col min="5404" max="5405" width="16.28515625" style="1" bestFit="1" customWidth="1"/>
    <col min="5406" max="5406" width="37.5703125" style="1" customWidth="1"/>
    <col min="5407" max="5407" width="42" style="1" customWidth="1"/>
    <col min="5408" max="5408" width="17.85546875" style="1" bestFit="1" customWidth="1"/>
    <col min="5409" max="5409" width="9.140625" style="1"/>
    <col min="5410" max="5410" width="13.85546875" style="1" bestFit="1" customWidth="1"/>
    <col min="5411" max="5411" width="26.28515625" style="1" bestFit="1" customWidth="1"/>
    <col min="5412" max="5658" width="9.140625" style="1"/>
    <col min="5659" max="5659" width="9.7109375" style="1" bestFit="1" customWidth="1"/>
    <col min="5660" max="5661" width="16.28515625" style="1" bestFit="1" customWidth="1"/>
    <col min="5662" max="5662" width="37.5703125" style="1" customWidth="1"/>
    <col min="5663" max="5663" width="42" style="1" customWidth="1"/>
    <col min="5664" max="5664" width="17.85546875" style="1" bestFit="1" customWidth="1"/>
    <col min="5665" max="5665" width="9.140625" style="1"/>
    <col min="5666" max="5666" width="13.85546875" style="1" bestFit="1" customWidth="1"/>
    <col min="5667" max="5667" width="26.28515625" style="1" bestFit="1" customWidth="1"/>
    <col min="5668" max="5914" width="9.140625" style="1"/>
    <col min="5915" max="5915" width="9.7109375" style="1" bestFit="1" customWidth="1"/>
    <col min="5916" max="5917" width="16.28515625" style="1" bestFit="1" customWidth="1"/>
    <col min="5918" max="5918" width="37.5703125" style="1" customWidth="1"/>
    <col min="5919" max="5919" width="42" style="1" customWidth="1"/>
    <col min="5920" max="5920" width="17.85546875" style="1" bestFit="1" customWidth="1"/>
    <col min="5921" max="5921" width="9.140625" style="1"/>
    <col min="5922" max="5922" width="13.85546875" style="1" bestFit="1" customWidth="1"/>
    <col min="5923" max="5923" width="26.28515625" style="1" bestFit="1" customWidth="1"/>
    <col min="5924" max="6170" width="9.140625" style="1"/>
    <col min="6171" max="6171" width="9.7109375" style="1" bestFit="1" customWidth="1"/>
    <col min="6172" max="6173" width="16.28515625" style="1" bestFit="1" customWidth="1"/>
    <col min="6174" max="6174" width="37.5703125" style="1" customWidth="1"/>
    <col min="6175" max="6175" width="42" style="1" customWidth="1"/>
    <col min="6176" max="6176" width="17.85546875" style="1" bestFit="1" customWidth="1"/>
    <col min="6177" max="6177" width="9.140625" style="1"/>
    <col min="6178" max="6178" width="13.85546875" style="1" bestFit="1" customWidth="1"/>
    <col min="6179" max="6179" width="26.28515625" style="1" bestFit="1" customWidth="1"/>
    <col min="6180" max="6426" width="9.140625" style="1"/>
    <col min="6427" max="6427" width="9.7109375" style="1" bestFit="1" customWidth="1"/>
    <col min="6428" max="6429" width="16.28515625" style="1" bestFit="1" customWidth="1"/>
    <col min="6430" max="6430" width="37.5703125" style="1" customWidth="1"/>
    <col min="6431" max="6431" width="42" style="1" customWidth="1"/>
    <col min="6432" max="6432" width="17.85546875" style="1" bestFit="1" customWidth="1"/>
    <col min="6433" max="6433" width="9.140625" style="1"/>
    <col min="6434" max="6434" width="13.85546875" style="1" bestFit="1" customWidth="1"/>
    <col min="6435" max="6435" width="26.28515625" style="1" bestFit="1" customWidth="1"/>
    <col min="6436" max="6682" width="9.140625" style="1"/>
    <col min="6683" max="6683" width="9.7109375" style="1" bestFit="1" customWidth="1"/>
    <col min="6684" max="6685" width="16.28515625" style="1" bestFit="1" customWidth="1"/>
    <col min="6686" max="6686" width="37.5703125" style="1" customWidth="1"/>
    <col min="6687" max="6687" width="42" style="1" customWidth="1"/>
    <col min="6688" max="6688" width="17.85546875" style="1" bestFit="1" customWidth="1"/>
    <col min="6689" max="6689" width="9.140625" style="1"/>
    <col min="6690" max="6690" width="13.85546875" style="1" bestFit="1" customWidth="1"/>
    <col min="6691" max="6691" width="26.28515625" style="1" bestFit="1" customWidth="1"/>
    <col min="6692" max="6938" width="9.140625" style="1"/>
    <col min="6939" max="6939" width="9.7109375" style="1" bestFit="1" customWidth="1"/>
    <col min="6940" max="6941" width="16.28515625" style="1" bestFit="1" customWidth="1"/>
    <col min="6942" max="6942" width="37.5703125" style="1" customWidth="1"/>
    <col min="6943" max="6943" width="42" style="1" customWidth="1"/>
    <col min="6944" max="6944" width="17.85546875" style="1" bestFit="1" customWidth="1"/>
    <col min="6945" max="6945" width="9.140625" style="1"/>
    <col min="6946" max="6946" width="13.85546875" style="1" bestFit="1" customWidth="1"/>
    <col min="6947" max="6947" width="26.28515625" style="1" bestFit="1" customWidth="1"/>
    <col min="6948" max="7194" width="9.140625" style="1"/>
    <col min="7195" max="7195" width="9.7109375" style="1" bestFit="1" customWidth="1"/>
    <col min="7196" max="7197" width="16.28515625" style="1" bestFit="1" customWidth="1"/>
    <col min="7198" max="7198" width="37.5703125" style="1" customWidth="1"/>
    <col min="7199" max="7199" width="42" style="1" customWidth="1"/>
    <col min="7200" max="7200" width="17.85546875" style="1" bestFit="1" customWidth="1"/>
    <col min="7201" max="7201" width="9.140625" style="1"/>
    <col min="7202" max="7202" width="13.85546875" style="1" bestFit="1" customWidth="1"/>
    <col min="7203" max="7203" width="26.28515625" style="1" bestFit="1" customWidth="1"/>
    <col min="7204" max="7450" width="9.140625" style="1"/>
    <col min="7451" max="7451" width="9.7109375" style="1" bestFit="1" customWidth="1"/>
    <col min="7452" max="7453" width="16.28515625" style="1" bestFit="1" customWidth="1"/>
    <col min="7454" max="7454" width="37.5703125" style="1" customWidth="1"/>
    <col min="7455" max="7455" width="42" style="1" customWidth="1"/>
    <col min="7456" max="7456" width="17.85546875" style="1" bestFit="1" customWidth="1"/>
    <col min="7457" max="7457" width="9.140625" style="1"/>
    <col min="7458" max="7458" width="13.85546875" style="1" bestFit="1" customWidth="1"/>
    <col min="7459" max="7459" width="26.28515625" style="1" bestFit="1" customWidth="1"/>
    <col min="7460" max="7706" width="9.140625" style="1"/>
    <col min="7707" max="7707" width="9.7109375" style="1" bestFit="1" customWidth="1"/>
    <col min="7708" max="7709" width="16.28515625" style="1" bestFit="1" customWidth="1"/>
    <col min="7710" max="7710" width="37.5703125" style="1" customWidth="1"/>
    <col min="7711" max="7711" width="42" style="1" customWidth="1"/>
    <col min="7712" max="7712" width="17.85546875" style="1" bestFit="1" customWidth="1"/>
    <col min="7713" max="7713" width="9.140625" style="1"/>
    <col min="7714" max="7714" width="13.85546875" style="1" bestFit="1" customWidth="1"/>
    <col min="7715" max="7715" width="26.28515625" style="1" bestFit="1" customWidth="1"/>
    <col min="7716" max="7962" width="9.140625" style="1"/>
    <col min="7963" max="7963" width="9.7109375" style="1" bestFit="1" customWidth="1"/>
    <col min="7964" max="7965" width="16.28515625" style="1" bestFit="1" customWidth="1"/>
    <col min="7966" max="7966" width="37.5703125" style="1" customWidth="1"/>
    <col min="7967" max="7967" width="42" style="1" customWidth="1"/>
    <col min="7968" max="7968" width="17.85546875" style="1" bestFit="1" customWidth="1"/>
    <col min="7969" max="7969" width="9.140625" style="1"/>
    <col min="7970" max="7970" width="13.85546875" style="1" bestFit="1" customWidth="1"/>
    <col min="7971" max="7971" width="26.28515625" style="1" bestFit="1" customWidth="1"/>
    <col min="7972" max="8218" width="9.140625" style="1"/>
    <col min="8219" max="8219" width="9.7109375" style="1" bestFit="1" customWidth="1"/>
    <col min="8220" max="8221" width="16.28515625" style="1" bestFit="1" customWidth="1"/>
    <col min="8222" max="8222" width="37.5703125" style="1" customWidth="1"/>
    <col min="8223" max="8223" width="42" style="1" customWidth="1"/>
    <col min="8224" max="8224" width="17.85546875" style="1" bestFit="1" customWidth="1"/>
    <col min="8225" max="8225" width="9.140625" style="1"/>
    <col min="8226" max="8226" width="13.85546875" style="1" bestFit="1" customWidth="1"/>
    <col min="8227" max="8227" width="26.28515625" style="1" bestFit="1" customWidth="1"/>
    <col min="8228" max="8474" width="9.140625" style="1"/>
    <col min="8475" max="8475" width="9.7109375" style="1" bestFit="1" customWidth="1"/>
    <col min="8476" max="8477" width="16.28515625" style="1" bestFit="1" customWidth="1"/>
    <col min="8478" max="8478" width="37.5703125" style="1" customWidth="1"/>
    <col min="8479" max="8479" width="42" style="1" customWidth="1"/>
    <col min="8480" max="8480" width="17.85546875" style="1" bestFit="1" customWidth="1"/>
    <col min="8481" max="8481" width="9.140625" style="1"/>
    <col min="8482" max="8482" width="13.85546875" style="1" bestFit="1" customWidth="1"/>
    <col min="8483" max="8483" width="26.28515625" style="1" bestFit="1" customWidth="1"/>
    <col min="8484" max="8730" width="9.140625" style="1"/>
    <col min="8731" max="8731" width="9.7109375" style="1" bestFit="1" customWidth="1"/>
    <col min="8732" max="8733" width="16.28515625" style="1" bestFit="1" customWidth="1"/>
    <col min="8734" max="8734" width="37.5703125" style="1" customWidth="1"/>
    <col min="8735" max="8735" width="42" style="1" customWidth="1"/>
    <col min="8736" max="8736" width="17.85546875" style="1" bestFit="1" customWidth="1"/>
    <col min="8737" max="8737" width="9.140625" style="1"/>
    <col min="8738" max="8738" width="13.85546875" style="1" bestFit="1" customWidth="1"/>
    <col min="8739" max="8739" width="26.28515625" style="1" bestFit="1" customWidth="1"/>
    <col min="8740" max="8986" width="9.140625" style="1"/>
    <col min="8987" max="8987" width="9.7109375" style="1" bestFit="1" customWidth="1"/>
    <col min="8988" max="8989" width="16.28515625" style="1" bestFit="1" customWidth="1"/>
    <col min="8990" max="8990" width="37.5703125" style="1" customWidth="1"/>
    <col min="8991" max="8991" width="42" style="1" customWidth="1"/>
    <col min="8992" max="8992" width="17.85546875" style="1" bestFit="1" customWidth="1"/>
    <col min="8993" max="8993" width="9.140625" style="1"/>
    <col min="8994" max="8994" width="13.85546875" style="1" bestFit="1" customWidth="1"/>
    <col min="8995" max="8995" width="26.28515625" style="1" bestFit="1" customWidth="1"/>
    <col min="8996" max="9242" width="9.140625" style="1"/>
    <col min="9243" max="9243" width="9.7109375" style="1" bestFit="1" customWidth="1"/>
    <col min="9244" max="9245" width="16.28515625" style="1" bestFit="1" customWidth="1"/>
    <col min="9246" max="9246" width="37.5703125" style="1" customWidth="1"/>
    <col min="9247" max="9247" width="42" style="1" customWidth="1"/>
    <col min="9248" max="9248" width="17.85546875" style="1" bestFit="1" customWidth="1"/>
    <col min="9249" max="9249" width="9.140625" style="1"/>
    <col min="9250" max="9250" width="13.85546875" style="1" bestFit="1" customWidth="1"/>
    <col min="9251" max="9251" width="26.28515625" style="1" bestFit="1" customWidth="1"/>
    <col min="9252" max="9498" width="9.140625" style="1"/>
    <col min="9499" max="9499" width="9.7109375" style="1" bestFit="1" customWidth="1"/>
    <col min="9500" max="9501" width="16.28515625" style="1" bestFit="1" customWidth="1"/>
    <col min="9502" max="9502" width="37.5703125" style="1" customWidth="1"/>
    <col min="9503" max="9503" width="42" style="1" customWidth="1"/>
    <col min="9504" max="9504" width="17.85546875" style="1" bestFit="1" customWidth="1"/>
    <col min="9505" max="9505" width="9.140625" style="1"/>
    <col min="9506" max="9506" width="13.85546875" style="1" bestFit="1" customWidth="1"/>
    <col min="9507" max="9507" width="26.28515625" style="1" bestFit="1" customWidth="1"/>
    <col min="9508" max="9754" width="9.140625" style="1"/>
    <col min="9755" max="9755" width="9.7109375" style="1" bestFit="1" customWidth="1"/>
    <col min="9756" max="9757" width="16.28515625" style="1" bestFit="1" customWidth="1"/>
    <col min="9758" max="9758" width="37.5703125" style="1" customWidth="1"/>
    <col min="9759" max="9759" width="42" style="1" customWidth="1"/>
    <col min="9760" max="9760" width="17.85546875" style="1" bestFit="1" customWidth="1"/>
    <col min="9761" max="9761" width="9.140625" style="1"/>
    <col min="9762" max="9762" width="13.85546875" style="1" bestFit="1" customWidth="1"/>
    <col min="9763" max="9763" width="26.28515625" style="1" bestFit="1" customWidth="1"/>
    <col min="9764" max="10010" width="9.140625" style="1"/>
    <col min="10011" max="10011" width="9.7109375" style="1" bestFit="1" customWidth="1"/>
    <col min="10012" max="10013" width="16.28515625" style="1" bestFit="1" customWidth="1"/>
    <col min="10014" max="10014" width="37.5703125" style="1" customWidth="1"/>
    <col min="10015" max="10015" width="42" style="1" customWidth="1"/>
    <col min="10016" max="10016" width="17.85546875" style="1" bestFit="1" customWidth="1"/>
    <col min="10017" max="10017" width="9.140625" style="1"/>
    <col min="10018" max="10018" width="13.85546875" style="1" bestFit="1" customWidth="1"/>
    <col min="10019" max="10019" width="26.28515625" style="1" bestFit="1" customWidth="1"/>
    <col min="10020" max="10266" width="9.140625" style="1"/>
    <col min="10267" max="10267" width="9.7109375" style="1" bestFit="1" customWidth="1"/>
    <col min="10268" max="10269" width="16.28515625" style="1" bestFit="1" customWidth="1"/>
    <col min="10270" max="10270" width="37.5703125" style="1" customWidth="1"/>
    <col min="10271" max="10271" width="42" style="1" customWidth="1"/>
    <col min="10272" max="10272" width="17.85546875" style="1" bestFit="1" customWidth="1"/>
    <col min="10273" max="10273" width="9.140625" style="1"/>
    <col min="10274" max="10274" width="13.85546875" style="1" bestFit="1" customWidth="1"/>
    <col min="10275" max="10275" width="26.28515625" style="1" bestFit="1" customWidth="1"/>
    <col min="10276" max="10522" width="9.140625" style="1"/>
    <col min="10523" max="10523" width="9.7109375" style="1" bestFit="1" customWidth="1"/>
    <col min="10524" max="10525" width="16.28515625" style="1" bestFit="1" customWidth="1"/>
    <col min="10526" max="10526" width="37.5703125" style="1" customWidth="1"/>
    <col min="10527" max="10527" width="42" style="1" customWidth="1"/>
    <col min="10528" max="10528" width="17.85546875" style="1" bestFit="1" customWidth="1"/>
    <col min="10529" max="10529" width="9.140625" style="1"/>
    <col min="10530" max="10530" width="13.85546875" style="1" bestFit="1" customWidth="1"/>
    <col min="10531" max="10531" width="26.28515625" style="1" bestFit="1" customWidth="1"/>
    <col min="10532" max="10778" width="9.140625" style="1"/>
    <col min="10779" max="10779" width="9.7109375" style="1" bestFit="1" customWidth="1"/>
    <col min="10780" max="10781" width="16.28515625" style="1" bestFit="1" customWidth="1"/>
    <col min="10782" max="10782" width="37.5703125" style="1" customWidth="1"/>
    <col min="10783" max="10783" width="42" style="1" customWidth="1"/>
    <col min="10784" max="10784" width="17.85546875" style="1" bestFit="1" customWidth="1"/>
    <col min="10785" max="10785" width="9.140625" style="1"/>
    <col min="10786" max="10786" width="13.85546875" style="1" bestFit="1" customWidth="1"/>
    <col min="10787" max="10787" width="26.28515625" style="1" bestFit="1" customWidth="1"/>
    <col min="10788" max="11034" width="9.140625" style="1"/>
    <col min="11035" max="11035" width="9.7109375" style="1" bestFit="1" customWidth="1"/>
    <col min="11036" max="11037" width="16.28515625" style="1" bestFit="1" customWidth="1"/>
    <col min="11038" max="11038" width="37.5703125" style="1" customWidth="1"/>
    <col min="11039" max="11039" width="42" style="1" customWidth="1"/>
    <col min="11040" max="11040" width="17.85546875" style="1" bestFit="1" customWidth="1"/>
    <col min="11041" max="11041" width="9.140625" style="1"/>
    <col min="11042" max="11042" width="13.85546875" style="1" bestFit="1" customWidth="1"/>
    <col min="11043" max="11043" width="26.28515625" style="1" bestFit="1" customWidth="1"/>
    <col min="11044" max="11290" width="9.140625" style="1"/>
    <col min="11291" max="11291" width="9.7109375" style="1" bestFit="1" customWidth="1"/>
    <col min="11292" max="11293" width="16.28515625" style="1" bestFit="1" customWidth="1"/>
    <col min="11294" max="11294" width="37.5703125" style="1" customWidth="1"/>
    <col min="11295" max="11295" width="42" style="1" customWidth="1"/>
    <col min="11296" max="11296" width="17.85546875" style="1" bestFit="1" customWidth="1"/>
    <col min="11297" max="11297" width="9.140625" style="1"/>
    <col min="11298" max="11298" width="13.85546875" style="1" bestFit="1" customWidth="1"/>
    <col min="11299" max="11299" width="26.28515625" style="1" bestFit="1" customWidth="1"/>
    <col min="11300" max="11546" width="9.140625" style="1"/>
    <col min="11547" max="11547" width="9.7109375" style="1" bestFit="1" customWidth="1"/>
    <col min="11548" max="11549" width="16.28515625" style="1" bestFit="1" customWidth="1"/>
    <col min="11550" max="11550" width="37.5703125" style="1" customWidth="1"/>
    <col min="11551" max="11551" width="42" style="1" customWidth="1"/>
    <col min="11552" max="11552" width="17.85546875" style="1" bestFit="1" customWidth="1"/>
    <col min="11553" max="11553" width="9.140625" style="1"/>
    <col min="11554" max="11554" width="13.85546875" style="1" bestFit="1" customWidth="1"/>
    <col min="11555" max="11555" width="26.28515625" style="1" bestFit="1" customWidth="1"/>
    <col min="11556" max="11802" width="9.140625" style="1"/>
    <col min="11803" max="11803" width="9.7109375" style="1" bestFit="1" customWidth="1"/>
    <col min="11804" max="11805" width="16.28515625" style="1" bestFit="1" customWidth="1"/>
    <col min="11806" max="11806" width="37.5703125" style="1" customWidth="1"/>
    <col min="11807" max="11807" width="42" style="1" customWidth="1"/>
    <col min="11808" max="11808" width="17.85546875" style="1" bestFit="1" customWidth="1"/>
    <col min="11809" max="11809" width="9.140625" style="1"/>
    <col min="11810" max="11810" width="13.85546875" style="1" bestFit="1" customWidth="1"/>
    <col min="11811" max="11811" width="26.28515625" style="1" bestFit="1" customWidth="1"/>
    <col min="11812" max="12058" width="9.140625" style="1"/>
    <col min="12059" max="12059" width="9.7109375" style="1" bestFit="1" customWidth="1"/>
    <col min="12060" max="12061" width="16.28515625" style="1" bestFit="1" customWidth="1"/>
    <col min="12062" max="12062" width="37.5703125" style="1" customWidth="1"/>
    <col min="12063" max="12063" width="42" style="1" customWidth="1"/>
    <col min="12064" max="12064" width="17.85546875" style="1" bestFit="1" customWidth="1"/>
    <col min="12065" max="12065" width="9.140625" style="1"/>
    <col min="12066" max="12066" width="13.85546875" style="1" bestFit="1" customWidth="1"/>
    <col min="12067" max="12067" width="26.28515625" style="1" bestFit="1" customWidth="1"/>
    <col min="12068" max="12314" width="9.140625" style="1"/>
    <col min="12315" max="12315" width="9.7109375" style="1" bestFit="1" customWidth="1"/>
    <col min="12316" max="12317" width="16.28515625" style="1" bestFit="1" customWidth="1"/>
    <col min="12318" max="12318" width="37.5703125" style="1" customWidth="1"/>
    <col min="12319" max="12319" width="42" style="1" customWidth="1"/>
    <col min="12320" max="12320" width="17.85546875" style="1" bestFit="1" customWidth="1"/>
    <col min="12321" max="12321" width="9.140625" style="1"/>
    <col min="12322" max="12322" width="13.85546875" style="1" bestFit="1" customWidth="1"/>
    <col min="12323" max="12323" width="26.28515625" style="1" bestFit="1" customWidth="1"/>
    <col min="12324" max="12570" width="9.140625" style="1"/>
    <col min="12571" max="12571" width="9.7109375" style="1" bestFit="1" customWidth="1"/>
    <col min="12572" max="12573" width="16.28515625" style="1" bestFit="1" customWidth="1"/>
    <col min="12574" max="12574" width="37.5703125" style="1" customWidth="1"/>
    <col min="12575" max="12575" width="42" style="1" customWidth="1"/>
    <col min="12576" max="12576" width="17.85546875" style="1" bestFit="1" customWidth="1"/>
    <col min="12577" max="12577" width="9.140625" style="1"/>
    <col min="12578" max="12578" width="13.85546875" style="1" bestFit="1" customWidth="1"/>
    <col min="12579" max="12579" width="26.28515625" style="1" bestFit="1" customWidth="1"/>
    <col min="12580" max="16384" width="9.140625" style="1"/>
  </cols>
  <sheetData>
    <row r="1" spans="1:7" s="33" customFormat="1" ht="18.75" customHeight="1" x14ac:dyDescent="0.35">
      <c r="A1" s="56" t="s">
        <v>0</v>
      </c>
      <c r="B1" s="57"/>
      <c r="C1" s="57"/>
      <c r="D1" s="57"/>
      <c r="E1" s="57"/>
      <c r="F1" s="58"/>
    </row>
    <row r="2" spans="1:7" s="33" customFormat="1" ht="18.600000000000001" customHeight="1" x14ac:dyDescent="0.35">
      <c r="A2" s="59" t="s">
        <v>75</v>
      </c>
      <c r="B2" s="60"/>
      <c r="C2" s="60"/>
      <c r="D2" s="60"/>
      <c r="E2" s="60"/>
      <c r="F2" s="61"/>
    </row>
    <row r="3" spans="1:7" s="80" customFormat="1" ht="31.5" x14ac:dyDescent="0.25">
      <c r="A3" s="79" t="s">
        <v>3</v>
      </c>
      <c r="B3" s="79" t="s">
        <v>2</v>
      </c>
      <c r="C3" s="79" t="s">
        <v>4</v>
      </c>
      <c r="D3" s="79" t="s">
        <v>5</v>
      </c>
      <c r="E3" s="79" t="s">
        <v>9</v>
      </c>
      <c r="F3" s="79" t="s">
        <v>6</v>
      </c>
    </row>
    <row r="4" spans="1:7" ht="18" customHeight="1" x14ac:dyDescent="0.25">
      <c r="A4" s="69" t="s">
        <v>1</v>
      </c>
      <c r="B4" s="70"/>
      <c r="C4" s="70"/>
      <c r="D4" s="70"/>
      <c r="E4" s="70"/>
      <c r="F4" s="71"/>
    </row>
    <row r="5" spans="1:7" ht="18" customHeight="1" x14ac:dyDescent="0.25">
      <c r="A5" s="72" t="s">
        <v>153</v>
      </c>
      <c r="B5" s="73"/>
      <c r="C5" s="73"/>
      <c r="D5" s="73"/>
      <c r="E5" s="73"/>
      <c r="F5" s="74"/>
    </row>
    <row r="6" spans="1:7" s="78" customFormat="1" ht="18" customHeight="1" x14ac:dyDescent="0.25">
      <c r="A6" s="75" t="s">
        <v>8</v>
      </c>
      <c r="B6" s="76"/>
      <c r="C6" s="76"/>
      <c r="D6" s="76"/>
      <c r="E6" s="76"/>
      <c r="F6" s="77"/>
    </row>
    <row r="7" spans="1:7" s="68" customFormat="1" ht="16.899999999999999" hidden="1" customHeight="1" x14ac:dyDescent="0.3">
      <c r="A7" s="62">
        <v>13</v>
      </c>
      <c r="B7" s="63">
        <v>43450</v>
      </c>
      <c r="C7" s="63">
        <v>43463</v>
      </c>
      <c r="D7" s="64" t="s">
        <v>44</v>
      </c>
      <c r="E7" s="65" t="s">
        <v>45</v>
      </c>
      <c r="F7" s="66">
        <v>43469</v>
      </c>
      <c r="G7" s="67"/>
    </row>
    <row r="8" spans="1:7" s="2" customFormat="1" ht="16.899999999999999" hidden="1" customHeight="1" x14ac:dyDescent="0.25">
      <c r="A8" s="13">
        <f t="shared" ref="A8:A20" si="0">SUM(A7+1)</f>
        <v>14</v>
      </c>
      <c r="B8" s="14">
        <f t="shared" ref="B8:B47" si="1">SUM(B7+14)</f>
        <v>43464</v>
      </c>
      <c r="C8" s="14">
        <v>43469</v>
      </c>
      <c r="D8" s="15" t="s">
        <v>36</v>
      </c>
      <c r="E8" s="16" t="s">
        <v>37</v>
      </c>
      <c r="F8" s="17">
        <v>43476</v>
      </c>
      <c r="G8" s="9"/>
    </row>
    <row r="9" spans="1:7" s="6" customFormat="1" ht="16.899999999999999" hidden="1" customHeight="1" x14ac:dyDescent="0.3">
      <c r="A9" s="10">
        <f t="shared" si="0"/>
        <v>15</v>
      </c>
      <c r="B9" s="11">
        <v>43470</v>
      </c>
      <c r="C9" s="11">
        <f t="shared" ref="C9:C47" si="2">C8+14</f>
        <v>43483</v>
      </c>
      <c r="D9" s="18" t="s">
        <v>38</v>
      </c>
      <c r="E9" s="19" t="s">
        <v>39</v>
      </c>
      <c r="F9" s="12">
        <f t="shared" ref="F9:F47" si="3">SUM(F8+14)</f>
        <v>43490</v>
      </c>
      <c r="G9" s="20"/>
    </row>
    <row r="10" spans="1:7" s="2" customFormat="1" ht="16.899999999999999" hidden="1" customHeight="1" x14ac:dyDescent="0.25">
      <c r="A10" s="13">
        <f t="shared" si="0"/>
        <v>16</v>
      </c>
      <c r="B10" s="14">
        <f t="shared" si="1"/>
        <v>43484</v>
      </c>
      <c r="C10" s="14">
        <f t="shared" si="2"/>
        <v>43497</v>
      </c>
      <c r="D10" s="15" t="s">
        <v>40</v>
      </c>
      <c r="E10" s="16" t="s">
        <v>41</v>
      </c>
      <c r="F10" s="17">
        <f t="shared" si="3"/>
        <v>43504</v>
      </c>
      <c r="G10" s="9"/>
    </row>
    <row r="11" spans="1:7" s="2" customFormat="1" ht="16.899999999999999" hidden="1" customHeight="1" x14ac:dyDescent="0.25">
      <c r="A11" s="13">
        <f t="shared" si="0"/>
        <v>17</v>
      </c>
      <c r="B11" s="14">
        <f t="shared" si="1"/>
        <v>43498</v>
      </c>
      <c r="C11" s="14">
        <f t="shared" si="2"/>
        <v>43511</v>
      </c>
      <c r="D11" s="15" t="s">
        <v>42</v>
      </c>
      <c r="E11" s="16" t="s">
        <v>43</v>
      </c>
      <c r="F11" s="17">
        <f t="shared" si="3"/>
        <v>43518</v>
      </c>
      <c r="G11" s="9"/>
    </row>
    <row r="12" spans="1:7" s="6" customFormat="1" ht="16.899999999999999" hidden="1" customHeight="1" x14ac:dyDescent="0.3">
      <c r="A12" s="10">
        <f t="shared" si="0"/>
        <v>18</v>
      </c>
      <c r="B12" s="11">
        <f t="shared" si="1"/>
        <v>43512</v>
      </c>
      <c r="C12" s="11">
        <f t="shared" si="2"/>
        <v>43525</v>
      </c>
      <c r="D12" s="18" t="s">
        <v>47</v>
      </c>
      <c r="E12" s="19" t="s">
        <v>46</v>
      </c>
      <c r="F12" s="12">
        <f t="shared" si="3"/>
        <v>43532</v>
      </c>
      <c r="G12" s="20"/>
    </row>
    <row r="13" spans="1:7" s="2" customFormat="1" ht="16.899999999999999" hidden="1" customHeight="1" x14ac:dyDescent="0.25">
      <c r="A13" s="13">
        <f t="shared" si="0"/>
        <v>19</v>
      </c>
      <c r="B13" s="14">
        <f t="shared" si="1"/>
        <v>43526</v>
      </c>
      <c r="C13" s="14">
        <f t="shared" si="2"/>
        <v>43539</v>
      </c>
      <c r="D13" s="15" t="s">
        <v>48</v>
      </c>
      <c r="E13" s="16" t="s">
        <v>49</v>
      </c>
      <c r="F13" s="17">
        <f t="shared" si="3"/>
        <v>43546</v>
      </c>
      <c r="G13" s="9"/>
    </row>
    <row r="14" spans="1:7" s="2" customFormat="1" ht="16.899999999999999" hidden="1" customHeight="1" x14ac:dyDescent="0.25">
      <c r="A14" s="13">
        <f t="shared" si="0"/>
        <v>20</v>
      </c>
      <c r="B14" s="14">
        <f t="shared" si="1"/>
        <v>43540</v>
      </c>
      <c r="C14" s="14">
        <f t="shared" si="2"/>
        <v>43553</v>
      </c>
      <c r="D14" s="15" t="s">
        <v>50</v>
      </c>
      <c r="E14" s="16" t="s">
        <v>51</v>
      </c>
      <c r="F14" s="17">
        <f t="shared" si="3"/>
        <v>43560</v>
      </c>
      <c r="G14" s="9"/>
    </row>
    <row r="15" spans="1:7" s="2" customFormat="1" ht="16.899999999999999" hidden="1" customHeight="1" x14ac:dyDescent="0.25">
      <c r="A15" s="13">
        <f t="shared" si="0"/>
        <v>21</v>
      </c>
      <c r="B15" s="14">
        <f t="shared" si="1"/>
        <v>43554</v>
      </c>
      <c r="C15" s="14">
        <f t="shared" si="2"/>
        <v>43567</v>
      </c>
      <c r="D15" s="15" t="s">
        <v>52</v>
      </c>
      <c r="E15" s="16" t="s">
        <v>53</v>
      </c>
      <c r="F15" s="17">
        <f t="shared" si="3"/>
        <v>43574</v>
      </c>
      <c r="G15" s="9"/>
    </row>
    <row r="16" spans="1:7" s="2" customFormat="1" ht="16.899999999999999" hidden="1" customHeight="1" x14ac:dyDescent="0.25">
      <c r="A16" s="13">
        <f t="shared" si="0"/>
        <v>22</v>
      </c>
      <c r="B16" s="14">
        <f t="shared" si="1"/>
        <v>43568</v>
      </c>
      <c r="C16" s="14">
        <f t="shared" si="2"/>
        <v>43581</v>
      </c>
      <c r="D16" s="15" t="s">
        <v>54</v>
      </c>
      <c r="E16" s="16" t="s">
        <v>55</v>
      </c>
      <c r="F16" s="17">
        <f t="shared" si="3"/>
        <v>43588</v>
      </c>
      <c r="G16" s="9"/>
    </row>
    <row r="17" spans="1:7" s="2" customFormat="1" ht="16.899999999999999" hidden="1" customHeight="1" x14ac:dyDescent="0.25">
      <c r="A17" s="13">
        <f t="shared" si="0"/>
        <v>23</v>
      </c>
      <c r="B17" s="14">
        <f t="shared" si="1"/>
        <v>43582</v>
      </c>
      <c r="C17" s="14">
        <f t="shared" si="2"/>
        <v>43595</v>
      </c>
      <c r="D17" s="15" t="s">
        <v>56</v>
      </c>
      <c r="E17" s="16" t="s">
        <v>57</v>
      </c>
      <c r="F17" s="17">
        <f t="shared" si="3"/>
        <v>43602</v>
      </c>
      <c r="G17" s="9"/>
    </row>
    <row r="18" spans="1:7" s="8" customFormat="1" ht="16.899999999999999" hidden="1" customHeight="1" x14ac:dyDescent="0.25">
      <c r="A18" s="21">
        <f t="shared" si="0"/>
        <v>24</v>
      </c>
      <c r="B18" s="22">
        <f t="shared" si="1"/>
        <v>43596</v>
      </c>
      <c r="C18" s="22">
        <f t="shared" si="2"/>
        <v>43609</v>
      </c>
      <c r="D18" s="23" t="s">
        <v>58</v>
      </c>
      <c r="E18" s="24" t="s">
        <v>59</v>
      </c>
      <c r="F18" s="25">
        <f t="shared" si="3"/>
        <v>43616</v>
      </c>
      <c r="G18" s="26"/>
    </row>
    <row r="19" spans="1:7" s="2" customFormat="1" ht="16.899999999999999" hidden="1" customHeight="1" x14ac:dyDescent="0.25">
      <c r="A19" s="13">
        <f t="shared" si="0"/>
        <v>25</v>
      </c>
      <c r="B19" s="14">
        <f t="shared" si="1"/>
        <v>43610</v>
      </c>
      <c r="C19" s="14">
        <f t="shared" si="2"/>
        <v>43623</v>
      </c>
      <c r="D19" s="15" t="s">
        <v>60</v>
      </c>
      <c r="E19" s="16" t="s">
        <v>61</v>
      </c>
      <c r="F19" s="17">
        <f t="shared" si="3"/>
        <v>43630</v>
      </c>
      <c r="G19" s="9"/>
    </row>
    <row r="20" spans="1:7" s="2" customFormat="1" ht="16.899999999999999" hidden="1" customHeight="1" x14ac:dyDescent="0.25">
      <c r="A20" s="13">
        <f t="shared" si="0"/>
        <v>26</v>
      </c>
      <c r="B20" s="14">
        <f t="shared" si="1"/>
        <v>43624</v>
      </c>
      <c r="C20" s="14">
        <f t="shared" si="2"/>
        <v>43637</v>
      </c>
      <c r="D20" s="15" t="s">
        <v>62</v>
      </c>
      <c r="E20" s="16" t="s">
        <v>63</v>
      </c>
      <c r="F20" s="17">
        <f t="shared" si="3"/>
        <v>43644</v>
      </c>
      <c r="G20" s="9"/>
    </row>
    <row r="21" spans="1:7" s="2" customFormat="1" ht="16.899999999999999" hidden="1" customHeight="1" x14ac:dyDescent="0.25">
      <c r="A21" s="13">
        <v>1</v>
      </c>
      <c r="B21" s="14">
        <f t="shared" si="1"/>
        <v>43638</v>
      </c>
      <c r="C21" s="14">
        <f t="shared" si="2"/>
        <v>43651</v>
      </c>
      <c r="D21" s="15" t="s">
        <v>122</v>
      </c>
      <c r="E21" s="16" t="s">
        <v>123</v>
      </c>
      <c r="F21" s="27">
        <f t="shared" si="3"/>
        <v>43658</v>
      </c>
      <c r="G21" s="9"/>
    </row>
    <row r="22" spans="1:7" s="34" customFormat="1" ht="20.100000000000001" customHeight="1" x14ac:dyDescent="0.2">
      <c r="A22" s="35">
        <v>1</v>
      </c>
      <c r="B22" s="36">
        <f t="shared" si="1"/>
        <v>43652</v>
      </c>
      <c r="C22" s="36">
        <f t="shared" si="2"/>
        <v>43665</v>
      </c>
      <c r="D22" s="37" t="s">
        <v>129</v>
      </c>
      <c r="E22" s="38" t="s">
        <v>124</v>
      </c>
      <c r="F22" s="39">
        <f t="shared" si="3"/>
        <v>43672</v>
      </c>
    </row>
    <row r="23" spans="1:7" s="34" customFormat="1" ht="20.100000000000001" customHeight="1" x14ac:dyDescent="0.2">
      <c r="A23" s="35">
        <f t="shared" ref="A23:A47" si="4">A22+1</f>
        <v>2</v>
      </c>
      <c r="B23" s="36">
        <f t="shared" si="1"/>
        <v>43666</v>
      </c>
      <c r="C23" s="36">
        <f t="shared" si="2"/>
        <v>43679</v>
      </c>
      <c r="D23" s="37" t="s">
        <v>128</v>
      </c>
      <c r="E23" s="38" t="s">
        <v>125</v>
      </c>
      <c r="F23" s="39">
        <f t="shared" si="3"/>
        <v>43686</v>
      </c>
    </row>
    <row r="24" spans="1:7" s="34" customFormat="1" ht="20.100000000000001" customHeight="1" x14ac:dyDescent="0.2">
      <c r="A24" s="35">
        <f t="shared" si="4"/>
        <v>3</v>
      </c>
      <c r="B24" s="36">
        <f t="shared" si="1"/>
        <v>43680</v>
      </c>
      <c r="C24" s="36">
        <f t="shared" si="2"/>
        <v>43693</v>
      </c>
      <c r="D24" s="37" t="s">
        <v>133</v>
      </c>
      <c r="E24" s="38" t="s">
        <v>144</v>
      </c>
      <c r="F24" s="39">
        <f t="shared" si="3"/>
        <v>43700</v>
      </c>
    </row>
    <row r="25" spans="1:7" s="40" customFormat="1" ht="20.100000000000001" customHeight="1" x14ac:dyDescent="0.25">
      <c r="A25" s="41">
        <f t="shared" si="4"/>
        <v>4</v>
      </c>
      <c r="B25" s="42">
        <f t="shared" si="1"/>
        <v>43694</v>
      </c>
      <c r="C25" s="42">
        <f t="shared" si="2"/>
        <v>43707</v>
      </c>
      <c r="D25" s="41" t="s">
        <v>136</v>
      </c>
      <c r="E25" s="43" t="s">
        <v>134</v>
      </c>
      <c r="F25" s="42">
        <f t="shared" si="3"/>
        <v>43714</v>
      </c>
    </row>
    <row r="26" spans="1:7" s="34" customFormat="1" ht="20.100000000000001" customHeight="1" x14ac:dyDescent="0.2">
      <c r="A26" s="35">
        <f t="shared" si="4"/>
        <v>5</v>
      </c>
      <c r="B26" s="36">
        <f t="shared" si="1"/>
        <v>43708</v>
      </c>
      <c r="C26" s="36">
        <f t="shared" si="2"/>
        <v>43721</v>
      </c>
      <c r="D26" s="37" t="s">
        <v>132</v>
      </c>
      <c r="E26" s="38" t="s">
        <v>126</v>
      </c>
      <c r="F26" s="39">
        <f t="shared" si="3"/>
        <v>43728</v>
      </c>
    </row>
    <row r="27" spans="1:7" s="34" customFormat="1" ht="20.100000000000001" customHeight="1" x14ac:dyDescent="0.2">
      <c r="A27" s="35">
        <f t="shared" si="4"/>
        <v>6</v>
      </c>
      <c r="B27" s="36">
        <f t="shared" si="1"/>
        <v>43722</v>
      </c>
      <c r="C27" s="36">
        <f t="shared" si="2"/>
        <v>43735</v>
      </c>
      <c r="D27" s="37" t="s">
        <v>83</v>
      </c>
      <c r="E27" s="38" t="s">
        <v>127</v>
      </c>
      <c r="F27" s="39">
        <f t="shared" si="3"/>
        <v>43742</v>
      </c>
    </row>
    <row r="28" spans="1:7" s="34" customFormat="1" ht="20.100000000000001" customHeight="1" x14ac:dyDescent="0.2">
      <c r="A28" s="35">
        <f t="shared" si="4"/>
        <v>7</v>
      </c>
      <c r="B28" s="36">
        <f t="shared" si="1"/>
        <v>43736</v>
      </c>
      <c r="C28" s="36">
        <f t="shared" si="2"/>
        <v>43749</v>
      </c>
      <c r="D28" s="37" t="s">
        <v>131</v>
      </c>
      <c r="E28" s="38" t="s">
        <v>145</v>
      </c>
      <c r="F28" s="39">
        <f t="shared" si="3"/>
        <v>43756</v>
      </c>
    </row>
    <row r="29" spans="1:7" s="34" customFormat="1" ht="20.100000000000001" customHeight="1" x14ac:dyDescent="0.2">
      <c r="A29" s="35">
        <f t="shared" si="4"/>
        <v>8</v>
      </c>
      <c r="B29" s="36">
        <f t="shared" si="1"/>
        <v>43750</v>
      </c>
      <c r="C29" s="36">
        <f t="shared" si="2"/>
        <v>43763</v>
      </c>
      <c r="D29" s="37" t="s">
        <v>130</v>
      </c>
      <c r="E29" s="38" t="s">
        <v>146</v>
      </c>
      <c r="F29" s="39">
        <f t="shared" si="3"/>
        <v>43770</v>
      </c>
    </row>
    <row r="30" spans="1:7" s="34" customFormat="1" ht="20.100000000000001" customHeight="1" x14ac:dyDescent="0.2">
      <c r="A30" s="35">
        <f t="shared" si="4"/>
        <v>9</v>
      </c>
      <c r="B30" s="36">
        <f t="shared" si="1"/>
        <v>43764</v>
      </c>
      <c r="C30" s="36">
        <f t="shared" si="2"/>
        <v>43777</v>
      </c>
      <c r="D30" s="37" t="s">
        <v>80</v>
      </c>
      <c r="E30" s="38" t="s">
        <v>81</v>
      </c>
      <c r="F30" s="39">
        <f t="shared" si="3"/>
        <v>43784</v>
      </c>
    </row>
    <row r="31" spans="1:7" s="40" customFormat="1" ht="20.100000000000001" customHeight="1" x14ac:dyDescent="0.25">
      <c r="A31" s="41">
        <f t="shared" si="4"/>
        <v>10</v>
      </c>
      <c r="B31" s="42">
        <f t="shared" si="1"/>
        <v>43778</v>
      </c>
      <c r="C31" s="42">
        <f t="shared" si="2"/>
        <v>43791</v>
      </c>
      <c r="D31" s="41" t="s">
        <v>137</v>
      </c>
      <c r="E31" s="43" t="s">
        <v>135</v>
      </c>
      <c r="F31" s="42">
        <f t="shared" si="3"/>
        <v>43798</v>
      </c>
    </row>
    <row r="32" spans="1:7" s="34" customFormat="1" ht="20.100000000000001" customHeight="1" x14ac:dyDescent="0.2">
      <c r="A32" s="35">
        <f t="shared" si="4"/>
        <v>11</v>
      </c>
      <c r="B32" s="36">
        <f t="shared" si="1"/>
        <v>43792</v>
      </c>
      <c r="C32" s="36">
        <f t="shared" si="2"/>
        <v>43805</v>
      </c>
      <c r="D32" s="37" t="s">
        <v>82</v>
      </c>
      <c r="E32" s="38" t="s">
        <v>104</v>
      </c>
      <c r="F32" s="39">
        <f t="shared" si="3"/>
        <v>43812</v>
      </c>
    </row>
    <row r="33" spans="1:6" s="40" customFormat="1" ht="20.100000000000001" customHeight="1" x14ac:dyDescent="0.25">
      <c r="A33" s="41">
        <f t="shared" si="4"/>
        <v>12</v>
      </c>
      <c r="B33" s="42">
        <f t="shared" si="1"/>
        <v>43806</v>
      </c>
      <c r="C33" s="42">
        <f t="shared" si="2"/>
        <v>43819</v>
      </c>
      <c r="D33" s="41" t="s">
        <v>138</v>
      </c>
      <c r="E33" s="43" t="s">
        <v>154</v>
      </c>
      <c r="F33" s="42">
        <f t="shared" si="3"/>
        <v>43826</v>
      </c>
    </row>
    <row r="34" spans="1:6" s="34" customFormat="1" ht="20.100000000000001" customHeight="1" x14ac:dyDescent="0.2">
      <c r="A34" s="35">
        <f t="shared" si="4"/>
        <v>13</v>
      </c>
      <c r="B34" s="36">
        <f t="shared" si="1"/>
        <v>43820</v>
      </c>
      <c r="C34" s="36">
        <f t="shared" si="2"/>
        <v>43833</v>
      </c>
      <c r="D34" s="37" t="s">
        <v>84</v>
      </c>
      <c r="E34" s="38" t="s">
        <v>105</v>
      </c>
      <c r="F34" s="39">
        <f t="shared" si="3"/>
        <v>43840</v>
      </c>
    </row>
    <row r="35" spans="1:6" s="40" customFormat="1" ht="20.100000000000001" customHeight="1" x14ac:dyDescent="0.25">
      <c r="A35" s="41">
        <f t="shared" si="4"/>
        <v>14</v>
      </c>
      <c r="B35" s="42">
        <f t="shared" si="1"/>
        <v>43834</v>
      </c>
      <c r="C35" s="42">
        <f t="shared" si="2"/>
        <v>43847</v>
      </c>
      <c r="D35" s="41" t="s">
        <v>141</v>
      </c>
      <c r="E35" s="43" t="s">
        <v>139</v>
      </c>
      <c r="F35" s="42">
        <f t="shared" si="3"/>
        <v>43854</v>
      </c>
    </row>
    <row r="36" spans="1:6" s="34" customFormat="1" ht="20.100000000000001" customHeight="1" x14ac:dyDescent="0.2">
      <c r="A36" s="35">
        <f t="shared" si="4"/>
        <v>15</v>
      </c>
      <c r="B36" s="36">
        <f t="shared" si="1"/>
        <v>43848</v>
      </c>
      <c r="C36" s="36">
        <f t="shared" si="2"/>
        <v>43861</v>
      </c>
      <c r="D36" s="37" t="s">
        <v>85</v>
      </c>
      <c r="E36" s="38" t="s">
        <v>106</v>
      </c>
      <c r="F36" s="39">
        <f t="shared" si="3"/>
        <v>43868</v>
      </c>
    </row>
    <row r="37" spans="1:6" s="34" customFormat="1" ht="20.100000000000001" customHeight="1" x14ac:dyDescent="0.2">
      <c r="A37" s="35">
        <f t="shared" si="4"/>
        <v>16</v>
      </c>
      <c r="B37" s="36">
        <f t="shared" si="1"/>
        <v>43862</v>
      </c>
      <c r="C37" s="36">
        <f t="shared" si="2"/>
        <v>43875</v>
      </c>
      <c r="D37" s="37" t="s">
        <v>86</v>
      </c>
      <c r="E37" s="38" t="s">
        <v>107</v>
      </c>
      <c r="F37" s="39">
        <f t="shared" si="3"/>
        <v>43882</v>
      </c>
    </row>
    <row r="38" spans="1:6" s="34" customFormat="1" ht="20.100000000000001" customHeight="1" x14ac:dyDescent="0.2">
      <c r="A38" s="35">
        <f t="shared" si="4"/>
        <v>17</v>
      </c>
      <c r="B38" s="36">
        <f t="shared" si="1"/>
        <v>43876</v>
      </c>
      <c r="C38" s="36">
        <f t="shared" si="2"/>
        <v>43889</v>
      </c>
      <c r="D38" s="37" t="s">
        <v>87</v>
      </c>
      <c r="E38" s="38" t="s">
        <v>108</v>
      </c>
      <c r="F38" s="39">
        <f t="shared" si="3"/>
        <v>43896</v>
      </c>
    </row>
    <row r="39" spans="1:6" s="34" customFormat="1" ht="20.100000000000001" customHeight="1" x14ac:dyDescent="0.2">
      <c r="A39" s="35">
        <f t="shared" si="4"/>
        <v>18</v>
      </c>
      <c r="B39" s="36">
        <f t="shared" si="1"/>
        <v>43890</v>
      </c>
      <c r="C39" s="36">
        <f t="shared" si="2"/>
        <v>43903</v>
      </c>
      <c r="D39" s="37" t="s">
        <v>88</v>
      </c>
      <c r="E39" s="38" t="s">
        <v>109</v>
      </c>
      <c r="F39" s="39">
        <f t="shared" si="3"/>
        <v>43910</v>
      </c>
    </row>
    <row r="40" spans="1:6" s="34" customFormat="1" ht="20.100000000000001" customHeight="1" x14ac:dyDescent="0.2">
      <c r="A40" s="35">
        <f t="shared" si="4"/>
        <v>19</v>
      </c>
      <c r="B40" s="36">
        <f t="shared" si="1"/>
        <v>43904</v>
      </c>
      <c r="C40" s="36">
        <f t="shared" si="2"/>
        <v>43917</v>
      </c>
      <c r="D40" s="37" t="s">
        <v>89</v>
      </c>
      <c r="E40" s="38" t="s">
        <v>110</v>
      </c>
      <c r="F40" s="39">
        <f t="shared" si="3"/>
        <v>43924</v>
      </c>
    </row>
    <row r="41" spans="1:6" s="40" customFormat="1" ht="20.100000000000001" customHeight="1" x14ac:dyDescent="0.25">
      <c r="A41" s="41">
        <f t="shared" si="4"/>
        <v>20</v>
      </c>
      <c r="B41" s="42">
        <f t="shared" si="1"/>
        <v>43918</v>
      </c>
      <c r="C41" s="42">
        <f t="shared" si="2"/>
        <v>43931</v>
      </c>
      <c r="D41" s="41" t="s">
        <v>140</v>
      </c>
      <c r="E41" s="43" t="s">
        <v>155</v>
      </c>
      <c r="F41" s="42">
        <f t="shared" si="3"/>
        <v>43938</v>
      </c>
    </row>
    <row r="42" spans="1:6" s="34" customFormat="1" ht="20.100000000000001" customHeight="1" x14ac:dyDescent="0.2">
      <c r="A42" s="35">
        <f t="shared" si="4"/>
        <v>21</v>
      </c>
      <c r="B42" s="36">
        <f t="shared" si="1"/>
        <v>43932</v>
      </c>
      <c r="C42" s="36">
        <f t="shared" si="2"/>
        <v>43945</v>
      </c>
      <c r="D42" s="37" t="s">
        <v>90</v>
      </c>
      <c r="E42" s="38" t="s">
        <v>111</v>
      </c>
      <c r="F42" s="39">
        <f t="shared" si="3"/>
        <v>43952</v>
      </c>
    </row>
    <row r="43" spans="1:6" s="34" customFormat="1" ht="20.100000000000001" customHeight="1" x14ac:dyDescent="0.2">
      <c r="A43" s="35">
        <f t="shared" si="4"/>
        <v>22</v>
      </c>
      <c r="B43" s="36">
        <f t="shared" si="1"/>
        <v>43946</v>
      </c>
      <c r="C43" s="36">
        <f t="shared" si="2"/>
        <v>43959</v>
      </c>
      <c r="D43" s="37" t="s">
        <v>91</v>
      </c>
      <c r="E43" s="38" t="s">
        <v>112</v>
      </c>
      <c r="F43" s="39">
        <f t="shared" si="3"/>
        <v>43966</v>
      </c>
    </row>
    <row r="44" spans="1:6" s="40" customFormat="1" ht="20.100000000000001" customHeight="1" x14ac:dyDescent="0.25">
      <c r="A44" s="41">
        <f t="shared" si="4"/>
        <v>23</v>
      </c>
      <c r="B44" s="42">
        <f t="shared" si="1"/>
        <v>43960</v>
      </c>
      <c r="C44" s="42">
        <f t="shared" si="2"/>
        <v>43973</v>
      </c>
      <c r="D44" s="41" t="s">
        <v>142</v>
      </c>
      <c r="E44" s="43" t="s">
        <v>143</v>
      </c>
      <c r="F44" s="42">
        <f t="shared" si="3"/>
        <v>43980</v>
      </c>
    </row>
    <row r="45" spans="1:6" s="34" customFormat="1" ht="20.100000000000001" customHeight="1" x14ac:dyDescent="0.2">
      <c r="A45" s="35">
        <f t="shared" si="4"/>
        <v>24</v>
      </c>
      <c r="B45" s="36">
        <f t="shared" si="1"/>
        <v>43974</v>
      </c>
      <c r="C45" s="36">
        <f t="shared" si="2"/>
        <v>43987</v>
      </c>
      <c r="D45" s="37" t="s">
        <v>92</v>
      </c>
      <c r="E45" s="38" t="s">
        <v>113</v>
      </c>
      <c r="F45" s="39">
        <f t="shared" si="3"/>
        <v>43994</v>
      </c>
    </row>
    <row r="46" spans="1:6" s="34" customFormat="1" ht="20.100000000000001" customHeight="1" x14ac:dyDescent="0.2">
      <c r="A46" s="35">
        <f t="shared" si="4"/>
        <v>25</v>
      </c>
      <c r="B46" s="36">
        <f t="shared" si="1"/>
        <v>43988</v>
      </c>
      <c r="C46" s="36">
        <f t="shared" si="2"/>
        <v>44001</v>
      </c>
      <c r="D46" s="37" t="s">
        <v>93</v>
      </c>
      <c r="E46" s="38" t="s">
        <v>114</v>
      </c>
      <c r="F46" s="39">
        <f t="shared" si="3"/>
        <v>44008</v>
      </c>
    </row>
    <row r="47" spans="1:6" s="34" customFormat="1" ht="20.100000000000001" customHeight="1" x14ac:dyDescent="0.2">
      <c r="A47" s="35">
        <f t="shared" si="4"/>
        <v>26</v>
      </c>
      <c r="B47" s="36">
        <f t="shared" si="1"/>
        <v>44002</v>
      </c>
      <c r="C47" s="36">
        <f t="shared" si="2"/>
        <v>44015</v>
      </c>
      <c r="D47" s="37" t="s">
        <v>94</v>
      </c>
      <c r="E47" s="38" t="s">
        <v>115</v>
      </c>
      <c r="F47" s="39">
        <f t="shared" si="3"/>
        <v>44022</v>
      </c>
    </row>
    <row r="48" spans="1:6" s="44" customFormat="1" ht="18.75" customHeight="1" x14ac:dyDescent="0.25">
      <c r="A48" s="53" t="s">
        <v>7</v>
      </c>
      <c r="B48" s="54"/>
      <c r="C48" s="54"/>
      <c r="D48" s="54"/>
      <c r="E48" s="54"/>
      <c r="F48" s="55"/>
    </row>
    <row r="49" spans="1:7" s="5" customFormat="1" ht="15.4" hidden="1" customHeight="1" x14ac:dyDescent="0.3">
      <c r="A49" s="28" t="e">
        <f>#REF!+1</f>
        <v>#REF!</v>
      </c>
      <c r="B49" s="29">
        <v>42363</v>
      </c>
      <c r="C49" s="29">
        <v>42393</v>
      </c>
      <c r="D49" s="30" t="s">
        <v>10</v>
      </c>
      <c r="E49" s="30" t="s">
        <v>13</v>
      </c>
      <c r="F49" s="31">
        <v>42398</v>
      </c>
      <c r="G49" s="7"/>
    </row>
    <row r="50" spans="1:7" s="5" customFormat="1" ht="15.4" hidden="1" customHeight="1" x14ac:dyDescent="0.3">
      <c r="A50" s="28" t="e">
        <f t="shared" ref="A50:A54" si="5">A49+1</f>
        <v>#REF!</v>
      </c>
      <c r="B50" s="29">
        <v>42394</v>
      </c>
      <c r="C50" s="29">
        <v>42424</v>
      </c>
      <c r="D50" s="30" t="s">
        <v>11</v>
      </c>
      <c r="E50" s="30" t="s">
        <v>14</v>
      </c>
      <c r="F50" s="31">
        <v>42429</v>
      </c>
      <c r="G50" s="7"/>
    </row>
    <row r="51" spans="1:7" s="5" customFormat="1" ht="15.4" hidden="1" customHeight="1" x14ac:dyDescent="0.3">
      <c r="A51" s="28" t="e">
        <f t="shared" si="5"/>
        <v>#REF!</v>
      </c>
      <c r="B51" s="29">
        <v>42425</v>
      </c>
      <c r="C51" s="29">
        <v>42453</v>
      </c>
      <c r="D51" s="30" t="s">
        <v>12</v>
      </c>
      <c r="E51" s="30" t="s">
        <v>15</v>
      </c>
      <c r="F51" s="31">
        <v>42460</v>
      </c>
      <c r="G51" s="7"/>
    </row>
    <row r="52" spans="1:7" s="5" customFormat="1" ht="15.4" hidden="1" customHeight="1" x14ac:dyDescent="0.3">
      <c r="A52" s="28" t="e">
        <f t="shared" si="5"/>
        <v>#REF!</v>
      </c>
      <c r="B52" s="29">
        <v>42454</v>
      </c>
      <c r="C52" s="29">
        <v>42484</v>
      </c>
      <c r="D52" s="30" t="s">
        <v>16</v>
      </c>
      <c r="E52" s="30" t="s">
        <v>17</v>
      </c>
      <c r="F52" s="31">
        <v>42489</v>
      </c>
      <c r="G52" s="7"/>
    </row>
    <row r="53" spans="1:7" s="5" customFormat="1" ht="15.4" hidden="1" customHeight="1" x14ac:dyDescent="0.3">
      <c r="A53" s="28" t="e">
        <f t="shared" si="5"/>
        <v>#REF!</v>
      </c>
      <c r="B53" s="29">
        <v>42485</v>
      </c>
      <c r="C53" s="29">
        <v>42514</v>
      </c>
      <c r="D53" s="30" t="s">
        <v>18</v>
      </c>
      <c r="E53" s="30" t="s">
        <v>19</v>
      </c>
      <c r="F53" s="31">
        <v>42521</v>
      </c>
      <c r="G53" s="7"/>
    </row>
    <row r="54" spans="1:7" s="5" customFormat="1" ht="15.4" hidden="1" customHeight="1" x14ac:dyDescent="0.3">
      <c r="A54" s="28" t="e">
        <f t="shared" si="5"/>
        <v>#REF!</v>
      </c>
      <c r="B54" s="29">
        <v>42515</v>
      </c>
      <c r="C54" s="29">
        <v>42551</v>
      </c>
      <c r="D54" s="30" t="s">
        <v>20</v>
      </c>
      <c r="E54" s="30" t="s">
        <v>21</v>
      </c>
      <c r="F54" s="31">
        <v>42551</v>
      </c>
      <c r="G54" s="7"/>
    </row>
    <row r="55" spans="1:7" s="2" customFormat="1" ht="16.899999999999999" hidden="1" customHeight="1" x14ac:dyDescent="0.25">
      <c r="A55" s="13">
        <v>1</v>
      </c>
      <c r="B55" s="14">
        <v>43282</v>
      </c>
      <c r="C55" s="14">
        <v>43312</v>
      </c>
      <c r="D55" s="15" t="s">
        <v>30</v>
      </c>
      <c r="E55" s="32" t="s">
        <v>24</v>
      </c>
      <c r="F55" s="17">
        <v>43312</v>
      </c>
      <c r="G55" s="9"/>
    </row>
    <row r="56" spans="1:7" s="2" customFormat="1" ht="16.899999999999999" hidden="1" customHeight="1" x14ac:dyDescent="0.25">
      <c r="A56" s="13">
        <f t="shared" ref="A56:A65" si="6">A55+1</f>
        <v>2</v>
      </c>
      <c r="B56" s="14">
        <v>43313</v>
      </c>
      <c r="C56" s="14">
        <v>43336</v>
      </c>
      <c r="D56" s="15" t="s">
        <v>25</v>
      </c>
      <c r="E56" s="32" t="s">
        <v>26</v>
      </c>
      <c r="F56" s="17">
        <v>43343</v>
      </c>
      <c r="G56" s="9"/>
    </row>
    <row r="57" spans="1:7" s="2" customFormat="1" ht="16.899999999999999" hidden="1" customHeight="1" x14ac:dyDescent="0.25">
      <c r="A57" s="13">
        <f t="shared" si="6"/>
        <v>3</v>
      </c>
      <c r="B57" s="14">
        <v>43337</v>
      </c>
      <c r="C57" s="14">
        <v>43367</v>
      </c>
      <c r="D57" s="15" t="s">
        <v>27</v>
      </c>
      <c r="E57" s="32" t="s">
        <v>31</v>
      </c>
      <c r="F57" s="17">
        <v>43371</v>
      </c>
      <c r="G57" s="9"/>
    </row>
    <row r="58" spans="1:7" s="2" customFormat="1" ht="16.899999999999999" hidden="1" customHeight="1" x14ac:dyDescent="0.25">
      <c r="A58" s="13">
        <f t="shared" si="6"/>
        <v>4</v>
      </c>
      <c r="B58" s="14">
        <v>43368</v>
      </c>
      <c r="C58" s="14">
        <v>43397</v>
      </c>
      <c r="D58" s="17" t="s">
        <v>28</v>
      </c>
      <c r="E58" s="32" t="s">
        <v>29</v>
      </c>
      <c r="F58" s="17">
        <v>43404</v>
      </c>
      <c r="G58" s="9"/>
    </row>
    <row r="59" spans="1:7" s="2" customFormat="1" ht="16.899999999999999" hidden="1" customHeight="1" x14ac:dyDescent="0.25">
      <c r="A59" s="13">
        <f t="shared" si="6"/>
        <v>5</v>
      </c>
      <c r="B59" s="14">
        <v>43398</v>
      </c>
      <c r="C59" s="14">
        <v>43428</v>
      </c>
      <c r="D59" s="15" t="s">
        <v>32</v>
      </c>
      <c r="E59" s="16" t="s">
        <v>33</v>
      </c>
      <c r="F59" s="17">
        <v>43434</v>
      </c>
      <c r="G59" s="9"/>
    </row>
    <row r="60" spans="1:7" s="2" customFormat="1" ht="16.899999999999999" hidden="1" customHeight="1" x14ac:dyDescent="0.25">
      <c r="A60" s="13">
        <f t="shared" si="6"/>
        <v>6</v>
      </c>
      <c r="B60" s="14">
        <v>43429</v>
      </c>
      <c r="C60" s="14">
        <v>43465</v>
      </c>
      <c r="D60" s="17" t="s">
        <v>34</v>
      </c>
      <c r="E60" s="16" t="s">
        <v>35</v>
      </c>
      <c r="F60" s="17">
        <v>43448</v>
      </c>
      <c r="G60" s="9"/>
    </row>
    <row r="61" spans="1:7" s="2" customFormat="1" ht="16.899999999999999" hidden="1" customHeight="1" x14ac:dyDescent="0.25">
      <c r="A61" s="13">
        <f t="shared" si="6"/>
        <v>7</v>
      </c>
      <c r="B61" s="14">
        <v>43466</v>
      </c>
      <c r="C61" s="14">
        <v>43496</v>
      </c>
      <c r="D61" s="17" t="s">
        <v>64</v>
      </c>
      <c r="E61" s="16" t="s">
        <v>65</v>
      </c>
      <c r="F61" s="17">
        <v>43496</v>
      </c>
      <c r="G61" s="9"/>
    </row>
    <row r="62" spans="1:7" s="2" customFormat="1" ht="16.899999999999999" hidden="1" customHeight="1" x14ac:dyDescent="0.25">
      <c r="A62" s="13">
        <f t="shared" si="6"/>
        <v>8</v>
      </c>
      <c r="B62" s="14">
        <v>43497</v>
      </c>
      <c r="C62" s="14">
        <v>43524</v>
      </c>
      <c r="D62" s="17" t="s">
        <v>66</v>
      </c>
      <c r="E62" s="16" t="s">
        <v>67</v>
      </c>
      <c r="F62" s="17">
        <v>43524</v>
      </c>
      <c r="G62" s="9"/>
    </row>
    <row r="63" spans="1:7" s="2" customFormat="1" ht="16.899999999999999" hidden="1" customHeight="1" x14ac:dyDescent="0.25">
      <c r="A63" s="13">
        <f t="shared" si="6"/>
        <v>9</v>
      </c>
      <c r="B63" s="14">
        <v>43525</v>
      </c>
      <c r="C63" s="14">
        <v>43555</v>
      </c>
      <c r="D63" s="17" t="s">
        <v>68</v>
      </c>
      <c r="E63" s="16" t="s">
        <v>69</v>
      </c>
      <c r="F63" s="17">
        <v>43553</v>
      </c>
      <c r="G63" s="9"/>
    </row>
    <row r="64" spans="1:7" s="2" customFormat="1" ht="16.899999999999999" hidden="1" customHeight="1" x14ac:dyDescent="0.25">
      <c r="A64" s="13">
        <f t="shared" si="6"/>
        <v>10</v>
      </c>
      <c r="B64" s="14">
        <v>43556</v>
      </c>
      <c r="C64" s="14">
        <v>43585</v>
      </c>
      <c r="D64" s="17" t="s">
        <v>70</v>
      </c>
      <c r="E64" s="16" t="s">
        <v>71</v>
      </c>
      <c r="F64" s="17">
        <v>43585</v>
      </c>
      <c r="G64" s="9"/>
    </row>
    <row r="65" spans="1:7" s="2" customFormat="1" ht="16.899999999999999" hidden="1" customHeight="1" x14ac:dyDescent="0.25">
      <c r="A65" s="13">
        <f t="shared" si="6"/>
        <v>11</v>
      </c>
      <c r="B65" s="14">
        <v>43586</v>
      </c>
      <c r="C65" s="14">
        <v>43616</v>
      </c>
      <c r="D65" s="17" t="s">
        <v>72</v>
      </c>
      <c r="E65" s="16" t="s">
        <v>73</v>
      </c>
      <c r="F65" s="17">
        <v>43616</v>
      </c>
      <c r="G65" s="9"/>
    </row>
    <row r="66" spans="1:7" s="2" customFormat="1" ht="16.899999999999999" hidden="1" customHeight="1" x14ac:dyDescent="0.25">
      <c r="A66" s="13">
        <f>A65+1</f>
        <v>12</v>
      </c>
      <c r="B66" s="14">
        <v>43617</v>
      </c>
      <c r="C66" s="14">
        <v>43646</v>
      </c>
      <c r="D66" s="17" t="s">
        <v>76</v>
      </c>
      <c r="E66" s="16" t="s">
        <v>74</v>
      </c>
      <c r="F66" s="17">
        <v>43644</v>
      </c>
      <c r="G66" s="9"/>
    </row>
    <row r="67" spans="1:7" s="2" customFormat="1" ht="16.899999999999999" hidden="1" customHeight="1" x14ac:dyDescent="0.25">
      <c r="A67" s="13">
        <v>1</v>
      </c>
      <c r="B67" s="14">
        <v>43647</v>
      </c>
      <c r="C67" s="14">
        <v>43677</v>
      </c>
      <c r="D67" s="17"/>
      <c r="E67" s="16"/>
      <c r="F67" s="17">
        <v>43677</v>
      </c>
      <c r="G67" s="9"/>
    </row>
    <row r="68" spans="1:7" s="34" customFormat="1" ht="20.100000000000001" customHeight="1" x14ac:dyDescent="0.2">
      <c r="A68" s="35">
        <v>1</v>
      </c>
      <c r="B68" s="36">
        <v>43647</v>
      </c>
      <c r="C68" s="36">
        <v>43677</v>
      </c>
      <c r="D68" s="45" t="s">
        <v>151</v>
      </c>
      <c r="E68" s="38" t="s">
        <v>95</v>
      </c>
      <c r="F68" s="39">
        <v>43677</v>
      </c>
    </row>
    <row r="69" spans="1:7" s="34" customFormat="1" ht="20.100000000000001" customHeight="1" x14ac:dyDescent="0.2">
      <c r="A69" s="35">
        <f>SUM(A67+1)</f>
        <v>2</v>
      </c>
      <c r="B69" s="36">
        <v>43678</v>
      </c>
      <c r="C69" s="36">
        <v>43708</v>
      </c>
      <c r="D69" s="45" t="s">
        <v>96</v>
      </c>
      <c r="E69" s="38" t="s">
        <v>116</v>
      </c>
      <c r="F69" s="39">
        <v>43707</v>
      </c>
    </row>
    <row r="70" spans="1:7" s="34" customFormat="1" ht="20.100000000000001" customHeight="1" x14ac:dyDescent="0.2">
      <c r="A70" s="35">
        <f t="shared" ref="A70:A79" si="7">SUM(A69+1)</f>
        <v>3</v>
      </c>
      <c r="B70" s="36">
        <v>43709</v>
      </c>
      <c r="C70" s="36">
        <v>43738</v>
      </c>
      <c r="D70" s="45" t="s">
        <v>97</v>
      </c>
      <c r="E70" s="38" t="s">
        <v>117</v>
      </c>
      <c r="F70" s="39">
        <v>43738</v>
      </c>
    </row>
    <row r="71" spans="1:7" s="34" customFormat="1" ht="20.100000000000001" customHeight="1" x14ac:dyDescent="0.2">
      <c r="A71" s="35">
        <f t="shared" si="7"/>
        <v>4</v>
      </c>
      <c r="B71" s="36">
        <v>43739</v>
      </c>
      <c r="C71" s="36">
        <v>43769</v>
      </c>
      <c r="D71" s="45" t="s">
        <v>77</v>
      </c>
      <c r="E71" s="38" t="s">
        <v>150</v>
      </c>
      <c r="F71" s="39">
        <v>43769</v>
      </c>
    </row>
    <row r="72" spans="1:7" s="34" customFormat="1" ht="20.100000000000001" customHeight="1" x14ac:dyDescent="0.2">
      <c r="A72" s="35">
        <f t="shared" si="7"/>
        <v>5</v>
      </c>
      <c r="B72" s="36">
        <v>43770</v>
      </c>
      <c r="C72" s="36">
        <v>43799</v>
      </c>
      <c r="D72" s="45" t="s">
        <v>78</v>
      </c>
      <c r="E72" s="38" t="s">
        <v>149</v>
      </c>
      <c r="F72" s="39">
        <v>43798</v>
      </c>
    </row>
    <row r="73" spans="1:7" s="34" customFormat="1" ht="20.100000000000001" customHeight="1" x14ac:dyDescent="0.2">
      <c r="A73" s="35">
        <f t="shared" si="7"/>
        <v>6</v>
      </c>
      <c r="B73" s="36">
        <v>43800</v>
      </c>
      <c r="C73" s="36">
        <v>43830</v>
      </c>
      <c r="D73" s="45" t="s">
        <v>79</v>
      </c>
      <c r="E73" s="38" t="s">
        <v>147</v>
      </c>
      <c r="F73" s="39">
        <v>43819</v>
      </c>
    </row>
    <row r="74" spans="1:7" s="34" customFormat="1" ht="20.100000000000001" customHeight="1" x14ac:dyDescent="0.2">
      <c r="A74" s="35">
        <f t="shared" si="7"/>
        <v>7</v>
      </c>
      <c r="B74" s="36">
        <v>43831</v>
      </c>
      <c r="C74" s="36">
        <v>43861</v>
      </c>
      <c r="D74" s="45" t="s">
        <v>98</v>
      </c>
      <c r="E74" s="38" t="s">
        <v>118</v>
      </c>
      <c r="F74" s="39">
        <v>43861</v>
      </c>
    </row>
    <row r="75" spans="1:7" s="34" customFormat="1" ht="20.100000000000001" customHeight="1" x14ac:dyDescent="0.2">
      <c r="A75" s="35">
        <f t="shared" si="7"/>
        <v>8</v>
      </c>
      <c r="B75" s="36">
        <v>43862</v>
      </c>
      <c r="C75" s="36">
        <v>43890</v>
      </c>
      <c r="D75" s="45" t="s">
        <v>99</v>
      </c>
      <c r="E75" s="38" t="s">
        <v>119</v>
      </c>
      <c r="F75" s="39">
        <v>43889</v>
      </c>
    </row>
    <row r="76" spans="1:7" s="34" customFormat="1" ht="20.100000000000001" customHeight="1" x14ac:dyDescent="0.2">
      <c r="A76" s="35">
        <f t="shared" si="7"/>
        <v>9</v>
      </c>
      <c r="B76" s="36">
        <v>43891</v>
      </c>
      <c r="C76" s="36">
        <v>43921</v>
      </c>
      <c r="D76" s="45" t="s">
        <v>100</v>
      </c>
      <c r="E76" s="38" t="s">
        <v>120</v>
      </c>
      <c r="F76" s="39">
        <v>43921</v>
      </c>
    </row>
    <row r="77" spans="1:7" s="34" customFormat="1" ht="20.100000000000001" customHeight="1" x14ac:dyDescent="0.2">
      <c r="A77" s="35">
        <f t="shared" si="7"/>
        <v>10</v>
      </c>
      <c r="B77" s="36">
        <v>43922</v>
      </c>
      <c r="C77" s="36">
        <v>43951</v>
      </c>
      <c r="D77" s="45" t="s">
        <v>101</v>
      </c>
      <c r="E77" s="38" t="s">
        <v>121</v>
      </c>
      <c r="F77" s="39">
        <v>43951</v>
      </c>
    </row>
    <row r="78" spans="1:7" s="34" customFormat="1" ht="20.100000000000001" customHeight="1" x14ac:dyDescent="0.2">
      <c r="A78" s="35">
        <f t="shared" si="7"/>
        <v>11</v>
      </c>
      <c r="B78" s="36">
        <v>43952</v>
      </c>
      <c r="C78" s="36">
        <v>43982</v>
      </c>
      <c r="D78" s="45" t="s">
        <v>102</v>
      </c>
      <c r="E78" s="38" t="s">
        <v>148</v>
      </c>
      <c r="F78" s="39">
        <v>43980</v>
      </c>
    </row>
    <row r="79" spans="1:7" s="34" customFormat="1" ht="20.100000000000001" customHeight="1" x14ac:dyDescent="0.2">
      <c r="A79" s="35">
        <f t="shared" si="7"/>
        <v>12</v>
      </c>
      <c r="B79" s="36">
        <v>43983</v>
      </c>
      <c r="C79" s="36">
        <v>44012</v>
      </c>
      <c r="D79" s="45" t="s">
        <v>103</v>
      </c>
      <c r="E79" s="38" t="s">
        <v>152</v>
      </c>
      <c r="F79" s="39">
        <v>44012</v>
      </c>
    </row>
    <row r="80" spans="1:7" s="7" customFormat="1" ht="18.75" x14ac:dyDescent="0.3">
      <c r="A80" s="50" t="s">
        <v>23</v>
      </c>
      <c r="B80" s="51"/>
      <c r="C80" s="51"/>
      <c r="D80" s="51"/>
      <c r="E80" s="51"/>
      <c r="F80" s="52"/>
    </row>
    <row r="81" spans="1:6" s="7" customFormat="1" ht="18.75" x14ac:dyDescent="0.3">
      <c r="A81" s="46" t="s">
        <v>22</v>
      </c>
      <c r="B81" s="47"/>
      <c r="C81" s="47"/>
      <c r="D81" s="47"/>
      <c r="E81" s="48"/>
      <c r="F81" s="49"/>
    </row>
    <row r="100" spans="1:1" x14ac:dyDescent="0.25">
      <c r="A100" s="4">
        <v>8</v>
      </c>
    </row>
  </sheetData>
  <mergeCells count="8">
    <mergeCell ref="A1:F1"/>
    <mergeCell ref="A2:F2"/>
    <mergeCell ref="A4:F4"/>
    <mergeCell ref="A5:F5"/>
    <mergeCell ref="A48:F48"/>
    <mergeCell ref="A6:F6"/>
    <mergeCell ref="A81:F81"/>
    <mergeCell ref="A80:F80"/>
  </mergeCells>
  <printOptions horizontalCentered="1"/>
  <pageMargins left="0.25" right="0.2" top="0.5" bottom="0.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Calendar FY2020</vt:lpstr>
      <vt:lpstr>'Pay Calendar FY2020'!Print_Area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UserSELU</dc:creator>
  <cp:lastModifiedBy>Mae Everett</cp:lastModifiedBy>
  <cp:lastPrinted>2019-08-27T21:29:18Z</cp:lastPrinted>
  <dcterms:created xsi:type="dcterms:W3CDTF">2014-05-16T12:27:31Z</dcterms:created>
  <dcterms:modified xsi:type="dcterms:W3CDTF">2019-08-27T21:30:40Z</dcterms:modified>
</cp:coreProperties>
</file>